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25a6\Desktop\New Website Content\Lighting Documents\"/>
    </mc:Choice>
  </mc:AlternateContent>
  <bookViews>
    <workbookView xWindow="0" yWindow="390" windowWidth="28800" windowHeight="14145" activeTab="1"/>
  </bookViews>
  <sheets>
    <sheet name="Template" sheetId="3" r:id="rId1"/>
    <sheet name="Sample" sheetId="1" r:id="rId2"/>
  </sheets>
  <definedNames>
    <definedName name="_xlnm.Print_Titles" localSheetId="1">Sample!$2:$4</definedName>
    <definedName name="_xlnm.Print_Titles" localSheetId="0">Template!$2:$4</definedName>
  </definedNames>
  <calcPr calcId="162913"/>
</workbook>
</file>

<file path=xl/calcChain.xml><?xml version="1.0" encoding="utf-8"?>
<calcChain xmlns="http://schemas.openxmlformats.org/spreadsheetml/2006/main">
  <c r="W30" i="1" l="1"/>
  <c r="W29" i="1"/>
  <c r="W28" i="1"/>
  <c r="W27" i="1"/>
  <c r="W26" i="1"/>
  <c r="W25" i="1"/>
  <c r="W24" i="1"/>
  <c r="W23" i="1"/>
  <c r="W22" i="1"/>
  <c r="W21" i="1"/>
  <c r="W20" i="1"/>
  <c r="B30" i="1" l="1"/>
  <c r="B29" i="1"/>
  <c r="B28" i="1"/>
  <c r="B27" i="1"/>
  <c r="B26" i="1"/>
  <c r="B25" i="1"/>
  <c r="B24" i="1"/>
  <c r="B23" i="1"/>
  <c r="B22" i="1"/>
  <c r="B21" i="1"/>
  <c r="B20" i="1"/>
  <c r="B19" i="1"/>
  <c r="B18" i="1"/>
  <c r="B15" i="1"/>
  <c r="B16" i="1"/>
  <c r="B17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<sst xmlns="http://schemas.openxmlformats.org/spreadsheetml/2006/main" count="279" uniqueCount="54">
  <si>
    <t>EXPOSURE CATEGORY</t>
  </si>
  <si>
    <t>LUMINAIRE</t>
  </si>
  <si>
    <t>ITEM NO.</t>
  </si>
  <si>
    <t>STATION</t>
  </si>
  <si>
    <t>CKT. NO.</t>
  </si>
  <si>
    <t>LOCATION</t>
  </si>
  <si>
    <t>FOUNDATION</t>
  </si>
  <si>
    <t>AMP @ 480V</t>
  </si>
  <si>
    <t>STRUCTURAL DESIGN DATA</t>
  </si>
  <si>
    <t>DRAG COEFF.</t>
  </si>
  <si>
    <t>RISK CATEGORY</t>
  </si>
  <si>
    <t>MRI</t>
  </si>
  <si>
    <t>BASIC WIND SPEED (MPH)</t>
  </si>
  <si>
    <t>N/A</t>
  </si>
  <si>
    <t>LATITUDE    (DD:MM:SS.SS)</t>
  </si>
  <si>
    <t>LONGTITUDE (DD:MM:SS.SS)</t>
  </si>
  <si>
    <t>HIGH</t>
  </si>
  <si>
    <t>POLE NO.</t>
  </si>
  <si>
    <t>TOP ELEV. (FT)</t>
  </si>
  <si>
    <t>SPC. NO.</t>
  </si>
  <si>
    <t>ROUTE/ ALIGNMENT</t>
  </si>
  <si>
    <t>MT. HEIGHT (FT)</t>
  </si>
  <si>
    <t>QUANTITY</t>
  </si>
  <si>
    <t>G</t>
  </si>
  <si>
    <t>I-210 CL</t>
  </si>
  <si>
    <t>S</t>
  </si>
  <si>
    <t>D</t>
  </si>
  <si>
    <t>61.91 - RT</t>
  </si>
  <si>
    <t>55.5 - RT</t>
  </si>
  <si>
    <t>48.75 - RT</t>
  </si>
  <si>
    <t>63.5 - LT</t>
  </si>
  <si>
    <t>55.5 - LT</t>
  </si>
  <si>
    <t>48.75 - LT</t>
  </si>
  <si>
    <t>MAX WIND PRESS. (PSF)</t>
  </si>
  <si>
    <t>LUMINAIRE SUPPORT</t>
  </si>
  <si>
    <t>POLE ID NO.</t>
  </si>
  <si>
    <t>OFFSET       (FT - LT/RT)</t>
  </si>
  <si>
    <t>MT. TYPE</t>
  </si>
  <si>
    <t>DEFINITIONS:</t>
  </si>
  <si>
    <t>POLE NO. - POLE NUMBER</t>
  </si>
  <si>
    <t>CKT. NO. - CIRCUIT NUMBER</t>
  </si>
  <si>
    <t>SPC. NO. - SECONDARY POWER CONTROLLER NUMBER</t>
  </si>
  <si>
    <t>POLE ID NO. - SECONDARY POWER CONTROLLER  NUMBER; CIRCUIT NUMBER; POLE NUMBER</t>
  </si>
  <si>
    <t>OFFSET - LT=LEFT, RT=RIGHT</t>
  </si>
  <si>
    <t>MT. TYPE - MOUNTING TYPE - B=BARRIER, G=GROUND, S=STRUCTURAL</t>
  </si>
  <si>
    <t>TOP ELEV. - TOP OF FOUNDATION ELEVATION</t>
  </si>
  <si>
    <t>LENGTH (FT)</t>
  </si>
  <si>
    <t>MT. HEIGHT- LUMINAIRE MOUNTING HEIGHT ABOVE THE ROADWAY/BRIDGE SURFACE</t>
  </si>
  <si>
    <t>ITEM NO. - ELECTRICAL EQUIPMENT ITEM NUMBER</t>
  </si>
  <si>
    <t>LENGTH - DRILLED SHAFT LENGTH (IF APPLICABLE)</t>
  </si>
  <si>
    <t>MRI - MEAN RECURRENCE INTERVAL</t>
  </si>
  <si>
    <t>Z    (FT)</t>
  </si>
  <si>
    <t>MAX WIND PRESSURE - CALCULATED WIND PRESSURE AT THE TOP OF THE POLE</t>
  </si>
  <si>
    <t>Z - VERTICAL DISTANCE MEASURED FROM THE TOP OF THE POLE TO THE NATURAL GROUND/MEAN WATER SURFACE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</si>
</sst>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+00.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Design"/>
    </font>
    <font>
      <sz val="14"/>
      <color theme="1"/>
      <name val="Design"/>
    </font>
    <font>
      <sz val="12"/>
      <color theme="1"/>
      <name val="Civil Symbols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2" fontId="1" fillId="0" borderId="21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left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8"/>
  <sheetViews>
    <sheetView showGridLines="0" zoomScale="75" zoomScaleNormal="75" workbookViewId="0">
      <selection activeCell="L10" sqref="L10"/>
    </sheetView>
  </sheetViews>
  <sheetFormatPr defaultColWidth="8.7109375" defaultRowHeight="15.75" x14ac:dyDescent="0.25"/>
  <cols>
    <col min="1" max="1" width="4.42578125" style="2" bestFit="1" customWidth="1"/>
    <col min="2" max="2" width="10.85546875" style="6" customWidth="1"/>
    <col min="3" max="3" width="6.140625" style="6" bestFit="1" customWidth="1"/>
    <col min="4" max="4" width="6.140625" style="6" customWidth="1"/>
    <col min="5" max="5" width="7" style="2" bestFit="1" customWidth="1"/>
    <col min="6" max="6" width="6.5703125" style="8" bestFit="1" customWidth="1"/>
    <col min="7" max="7" width="13.42578125" style="2" bestFit="1" customWidth="1"/>
    <col min="8" max="8" width="12.5703125" style="10" bestFit="1" customWidth="1"/>
    <col min="9" max="9" width="15.5703125" style="10" bestFit="1" customWidth="1"/>
    <col min="10" max="11" width="16.140625" style="2" bestFit="1" customWidth="1"/>
    <col min="12" max="12" width="8.5703125" style="2" bestFit="1" customWidth="1"/>
    <col min="13" max="13" width="12.7109375" style="2" bestFit="1" customWidth="1"/>
    <col min="14" max="14" width="9.5703125" style="2" bestFit="1" customWidth="1"/>
    <col min="15" max="15" width="13.7109375" style="2" bestFit="1" customWidth="1"/>
    <col min="16" max="16" width="6.5703125" style="2" bestFit="1" customWidth="1"/>
    <col min="17" max="17" width="12.140625" style="2" bestFit="1" customWidth="1"/>
    <col min="18" max="18" width="8.5703125" style="2" bestFit="1" customWidth="1"/>
    <col min="19" max="19" width="12.5703125" style="2" bestFit="1" customWidth="1"/>
    <col min="20" max="20" width="7" style="2" bestFit="1" customWidth="1"/>
    <col min="21" max="21" width="15" style="2" bestFit="1" customWidth="1"/>
    <col min="22" max="22" width="12.5703125" style="2" bestFit="1" customWidth="1"/>
    <col min="23" max="23" width="8.7109375" style="2" customWidth="1"/>
    <col min="24" max="24" width="9" style="2" bestFit="1" customWidth="1"/>
    <col min="25" max="25" width="15.28515625" style="2" bestFit="1" customWidth="1"/>
    <col min="26" max="26" width="4.85546875" style="2" customWidth="1"/>
    <col min="27" max="16384" width="8.7109375" style="2"/>
  </cols>
  <sheetData>
    <row r="1" spans="2:25" ht="16.5" thickBot="1" x14ac:dyDescent="0.3"/>
    <row r="2" spans="2:25" ht="18.75" customHeight="1" thickBot="1" x14ac:dyDescent="0.3">
      <c r="B2" s="61" t="s">
        <v>34</v>
      </c>
      <c r="C2" s="62"/>
      <c r="D2" s="62"/>
      <c r="E2" s="63"/>
      <c r="F2" s="64"/>
      <c r="G2" s="51" t="s">
        <v>5</v>
      </c>
      <c r="H2" s="52"/>
      <c r="I2" s="52"/>
      <c r="J2" s="52"/>
      <c r="K2" s="65"/>
      <c r="L2" s="66" t="s">
        <v>6</v>
      </c>
      <c r="M2" s="52"/>
      <c r="N2" s="53"/>
      <c r="O2" s="67" t="s">
        <v>1</v>
      </c>
      <c r="P2" s="68"/>
      <c r="Q2" s="69"/>
      <c r="R2" s="70"/>
      <c r="S2" s="51" t="s">
        <v>8</v>
      </c>
      <c r="T2" s="52"/>
      <c r="U2" s="52"/>
      <c r="V2" s="52"/>
      <c r="W2" s="52"/>
      <c r="X2" s="52"/>
      <c r="Y2" s="53"/>
    </row>
    <row r="3" spans="2:25" ht="15.4" customHeight="1" thickBot="1" x14ac:dyDescent="0.3">
      <c r="B3" s="54" t="s">
        <v>35</v>
      </c>
      <c r="C3" s="56" t="s">
        <v>19</v>
      </c>
      <c r="D3" s="56" t="s">
        <v>4</v>
      </c>
      <c r="E3" s="56" t="s">
        <v>17</v>
      </c>
      <c r="F3" s="58" t="s">
        <v>2</v>
      </c>
      <c r="G3" s="71" t="s">
        <v>20</v>
      </c>
      <c r="H3" s="72" t="s">
        <v>3</v>
      </c>
      <c r="I3" s="72" t="s">
        <v>36</v>
      </c>
      <c r="J3" s="72" t="s">
        <v>14</v>
      </c>
      <c r="K3" s="73" t="s">
        <v>15</v>
      </c>
      <c r="L3" s="60" t="s">
        <v>37</v>
      </c>
      <c r="M3" s="72" t="s">
        <v>18</v>
      </c>
      <c r="N3" s="73" t="s">
        <v>46</v>
      </c>
      <c r="O3" s="54" t="s">
        <v>21</v>
      </c>
      <c r="P3" s="56" t="s">
        <v>2</v>
      </c>
      <c r="Q3" s="77" t="s">
        <v>22</v>
      </c>
      <c r="R3" s="58" t="s">
        <v>7</v>
      </c>
      <c r="S3" s="71" t="s">
        <v>10</v>
      </c>
      <c r="T3" s="72" t="s">
        <v>11</v>
      </c>
      <c r="U3" s="72" t="s">
        <v>12</v>
      </c>
      <c r="V3" s="72" t="s">
        <v>0</v>
      </c>
      <c r="W3" s="72" t="s">
        <v>51</v>
      </c>
      <c r="X3" s="72" t="s">
        <v>9</v>
      </c>
      <c r="Y3" s="74" t="s">
        <v>33</v>
      </c>
    </row>
    <row r="4" spans="2:25" ht="15.4" customHeight="1" thickBot="1" x14ac:dyDescent="0.3">
      <c r="B4" s="55"/>
      <c r="C4" s="57"/>
      <c r="D4" s="57"/>
      <c r="E4" s="57"/>
      <c r="F4" s="59"/>
      <c r="G4" s="71"/>
      <c r="H4" s="72"/>
      <c r="I4" s="72"/>
      <c r="J4" s="72"/>
      <c r="K4" s="73"/>
      <c r="L4" s="60"/>
      <c r="M4" s="72"/>
      <c r="N4" s="73"/>
      <c r="O4" s="75"/>
      <c r="P4" s="76"/>
      <c r="Q4" s="78"/>
      <c r="R4" s="79"/>
      <c r="S4" s="71"/>
      <c r="T4" s="72"/>
      <c r="U4" s="72"/>
      <c r="V4" s="72"/>
      <c r="W4" s="72"/>
      <c r="X4" s="72"/>
      <c r="Y4" s="74"/>
    </row>
    <row r="5" spans="2:25" x14ac:dyDescent="0.25">
      <c r="B5" s="31"/>
      <c r="C5" s="34"/>
      <c r="D5" s="34"/>
      <c r="E5" s="34"/>
      <c r="F5" s="34"/>
      <c r="G5" s="32"/>
      <c r="H5" s="33"/>
      <c r="I5" s="34"/>
      <c r="J5" s="35"/>
      <c r="K5" s="35"/>
      <c r="L5" s="30"/>
      <c r="M5" s="36"/>
      <c r="N5" s="36"/>
      <c r="O5" s="34"/>
      <c r="P5" s="34"/>
      <c r="Q5" s="30"/>
      <c r="R5" s="36"/>
      <c r="S5" s="30"/>
      <c r="T5" s="37"/>
      <c r="U5" s="34"/>
      <c r="V5" s="30"/>
      <c r="W5" s="47"/>
      <c r="X5" s="43"/>
      <c r="Y5" s="39"/>
    </row>
    <row r="6" spans="2:25" x14ac:dyDescent="0.25">
      <c r="B6" s="24"/>
      <c r="C6" s="18"/>
      <c r="D6" s="18"/>
      <c r="E6" s="7"/>
      <c r="F6" s="18"/>
      <c r="G6" s="17"/>
      <c r="H6" s="4"/>
      <c r="I6" s="18"/>
      <c r="J6" s="19"/>
      <c r="K6" s="19"/>
      <c r="L6" s="1"/>
      <c r="M6" s="20"/>
      <c r="N6" s="20"/>
      <c r="O6" s="7"/>
      <c r="P6" s="18"/>
      <c r="Q6" s="1"/>
      <c r="R6" s="27"/>
      <c r="S6" s="3"/>
      <c r="T6" s="23"/>
      <c r="U6" s="18"/>
      <c r="V6" s="3"/>
      <c r="W6" s="3"/>
      <c r="X6" s="44"/>
      <c r="Y6" s="40"/>
    </row>
    <row r="7" spans="2:25" x14ac:dyDescent="0.25">
      <c r="B7" s="24"/>
      <c r="C7" s="18"/>
      <c r="D7" s="18"/>
      <c r="E7" s="7"/>
      <c r="F7" s="18"/>
      <c r="G7" s="17"/>
      <c r="H7" s="4"/>
      <c r="I7" s="18"/>
      <c r="J7" s="9"/>
      <c r="K7" s="9"/>
      <c r="L7" s="1"/>
      <c r="M7" s="20"/>
      <c r="N7" s="20"/>
      <c r="O7" s="7"/>
      <c r="P7" s="18"/>
      <c r="Q7" s="1"/>
      <c r="R7" s="27"/>
      <c r="S7" s="1"/>
      <c r="T7" s="23"/>
      <c r="U7" s="7"/>
      <c r="V7" s="1"/>
      <c r="W7" s="1"/>
      <c r="X7" s="45"/>
      <c r="Y7" s="41"/>
    </row>
    <row r="8" spans="2:25" x14ac:dyDescent="0.25">
      <c r="B8" s="24"/>
      <c r="C8" s="18"/>
      <c r="D8" s="18"/>
      <c r="E8" s="7"/>
      <c r="F8" s="18"/>
      <c r="G8" s="17"/>
      <c r="H8" s="4"/>
      <c r="I8" s="18"/>
      <c r="J8" s="9"/>
      <c r="K8" s="9"/>
      <c r="L8" s="1"/>
      <c r="M8" s="20"/>
      <c r="N8" s="20"/>
      <c r="O8" s="7"/>
      <c r="P8" s="18"/>
      <c r="Q8" s="1"/>
      <c r="R8" s="27"/>
      <c r="S8" s="1"/>
      <c r="T8" s="23"/>
      <c r="U8" s="7"/>
      <c r="V8" s="1"/>
      <c r="W8" s="1"/>
      <c r="X8" s="45"/>
      <c r="Y8" s="41"/>
    </row>
    <row r="9" spans="2:25" x14ac:dyDescent="0.25">
      <c r="B9" s="24"/>
      <c r="C9" s="18"/>
      <c r="D9" s="18"/>
      <c r="E9" s="7"/>
      <c r="F9" s="18"/>
      <c r="G9" s="17"/>
      <c r="H9" s="4"/>
      <c r="I9" s="18"/>
      <c r="J9" s="9"/>
      <c r="K9" s="9"/>
      <c r="L9" s="1"/>
      <c r="M9" s="20"/>
      <c r="N9" s="20"/>
      <c r="O9" s="7"/>
      <c r="P9" s="18"/>
      <c r="Q9" s="1"/>
      <c r="R9" s="27"/>
      <c r="S9" s="1"/>
      <c r="T9" s="23"/>
      <c r="U9" s="7"/>
      <c r="V9" s="1"/>
      <c r="W9" s="1"/>
      <c r="X9" s="45"/>
      <c r="Y9" s="41"/>
    </row>
    <row r="10" spans="2:25" x14ac:dyDescent="0.25">
      <c r="B10" s="24"/>
      <c r="C10" s="18"/>
      <c r="D10" s="18"/>
      <c r="E10" s="7"/>
      <c r="F10" s="18"/>
      <c r="G10" s="17"/>
      <c r="H10" s="4"/>
      <c r="I10" s="18"/>
      <c r="J10" s="9"/>
      <c r="K10" s="9"/>
      <c r="L10" s="1"/>
      <c r="M10" s="20"/>
      <c r="N10" s="20"/>
      <c r="O10" s="7"/>
      <c r="P10" s="18"/>
      <c r="Q10" s="1"/>
      <c r="R10" s="27"/>
      <c r="S10" s="1"/>
      <c r="T10" s="23"/>
      <c r="U10" s="7"/>
      <c r="V10" s="1"/>
      <c r="W10" s="1"/>
      <c r="X10" s="45"/>
      <c r="Y10" s="41"/>
    </row>
    <row r="11" spans="2:25" x14ac:dyDescent="0.25">
      <c r="B11" s="24"/>
      <c r="C11" s="18"/>
      <c r="D11" s="18"/>
      <c r="E11" s="7"/>
      <c r="F11" s="18"/>
      <c r="G11" s="17"/>
      <c r="H11" s="4"/>
      <c r="I11" s="18"/>
      <c r="J11" s="9"/>
      <c r="K11" s="9"/>
      <c r="L11" s="1"/>
      <c r="M11" s="20"/>
      <c r="N11" s="20"/>
      <c r="O11" s="7"/>
      <c r="P11" s="18"/>
      <c r="Q11" s="1"/>
      <c r="R11" s="27"/>
      <c r="S11" s="1"/>
      <c r="T11" s="23"/>
      <c r="U11" s="7"/>
      <c r="V11" s="1"/>
      <c r="W11" s="1"/>
      <c r="X11" s="45"/>
      <c r="Y11" s="41"/>
    </row>
    <row r="12" spans="2:25" x14ac:dyDescent="0.25">
      <c r="B12" s="24"/>
      <c r="C12" s="18"/>
      <c r="D12" s="18"/>
      <c r="E12" s="7"/>
      <c r="F12" s="18"/>
      <c r="G12" s="17"/>
      <c r="H12" s="4"/>
      <c r="I12" s="18"/>
      <c r="J12" s="9"/>
      <c r="K12" s="9"/>
      <c r="L12" s="1"/>
      <c r="M12" s="20"/>
      <c r="N12" s="20"/>
      <c r="O12" s="7"/>
      <c r="P12" s="18"/>
      <c r="Q12" s="1"/>
      <c r="R12" s="27"/>
      <c r="S12" s="1"/>
      <c r="T12" s="23"/>
      <c r="U12" s="7"/>
      <c r="V12" s="1"/>
      <c r="W12" s="1"/>
      <c r="X12" s="45"/>
      <c r="Y12" s="41"/>
    </row>
    <row r="13" spans="2:25" x14ac:dyDescent="0.25">
      <c r="B13" s="24"/>
      <c r="C13" s="18"/>
      <c r="D13" s="18"/>
      <c r="E13" s="7"/>
      <c r="F13" s="18"/>
      <c r="G13" s="5"/>
      <c r="H13" s="4"/>
      <c r="I13" s="18"/>
      <c r="J13" s="9"/>
      <c r="K13" s="9"/>
      <c r="L13" s="1"/>
      <c r="M13" s="20"/>
      <c r="N13" s="20"/>
      <c r="O13" s="7"/>
      <c r="P13" s="18"/>
      <c r="Q13" s="1"/>
      <c r="R13" s="27"/>
      <c r="S13" s="1"/>
      <c r="T13" s="23"/>
      <c r="U13" s="7"/>
      <c r="V13" s="1"/>
      <c r="W13" s="1"/>
      <c r="X13" s="45"/>
      <c r="Y13" s="41"/>
    </row>
    <row r="14" spans="2:25" x14ac:dyDescent="0.25">
      <c r="B14" s="24"/>
      <c r="C14" s="18"/>
      <c r="D14" s="18"/>
      <c r="E14" s="7"/>
      <c r="F14" s="7"/>
      <c r="G14" s="5"/>
      <c r="H14" s="4"/>
      <c r="I14" s="7"/>
      <c r="J14" s="9"/>
      <c r="K14" s="9"/>
      <c r="L14" s="1"/>
      <c r="M14" s="20"/>
      <c r="N14" s="20"/>
      <c r="O14" s="7"/>
      <c r="P14" s="18"/>
      <c r="Q14" s="1"/>
      <c r="R14" s="27"/>
      <c r="S14" s="1"/>
      <c r="T14" s="23"/>
      <c r="U14" s="7"/>
      <c r="V14" s="1"/>
      <c r="W14" s="1"/>
      <c r="X14" s="45"/>
      <c r="Y14" s="41"/>
    </row>
    <row r="15" spans="2:25" x14ac:dyDescent="0.25">
      <c r="B15" s="24"/>
      <c r="C15" s="18"/>
      <c r="D15" s="18"/>
      <c r="E15" s="7"/>
      <c r="F15" s="7"/>
      <c r="G15" s="5"/>
      <c r="H15" s="4"/>
      <c r="I15" s="7"/>
      <c r="J15" s="9"/>
      <c r="K15" s="9"/>
      <c r="L15" s="1"/>
      <c r="M15" s="20"/>
      <c r="N15" s="20"/>
      <c r="O15" s="7"/>
      <c r="P15" s="18"/>
      <c r="Q15" s="1"/>
      <c r="R15" s="27"/>
      <c r="S15" s="1"/>
      <c r="T15" s="23"/>
      <c r="U15" s="7"/>
      <c r="V15" s="1"/>
      <c r="W15" s="1"/>
      <c r="X15" s="45"/>
      <c r="Y15" s="41"/>
    </row>
    <row r="16" spans="2:25" x14ac:dyDescent="0.25">
      <c r="B16" s="24"/>
      <c r="C16" s="18"/>
      <c r="D16" s="18"/>
      <c r="E16" s="7"/>
      <c r="F16" s="7"/>
      <c r="G16" s="5"/>
      <c r="H16" s="4"/>
      <c r="I16" s="7"/>
      <c r="J16" s="9"/>
      <c r="K16" s="9"/>
      <c r="L16" s="1"/>
      <c r="M16" s="20"/>
      <c r="N16" s="20"/>
      <c r="O16" s="7"/>
      <c r="P16" s="18"/>
      <c r="Q16" s="1"/>
      <c r="R16" s="27"/>
      <c r="S16" s="1"/>
      <c r="T16" s="23"/>
      <c r="U16" s="7"/>
      <c r="V16" s="1"/>
      <c r="W16" s="1"/>
      <c r="X16" s="45"/>
      <c r="Y16" s="41"/>
    </row>
    <row r="17" spans="1:25" x14ac:dyDescent="0.25">
      <c r="B17" s="24"/>
      <c r="C17" s="18"/>
      <c r="D17" s="18"/>
      <c r="E17" s="7"/>
      <c r="F17" s="7"/>
      <c r="G17" s="5"/>
      <c r="H17" s="4"/>
      <c r="I17" s="7"/>
      <c r="J17" s="9"/>
      <c r="K17" s="9"/>
      <c r="L17" s="1"/>
      <c r="M17" s="20"/>
      <c r="N17" s="20"/>
      <c r="O17" s="7"/>
      <c r="P17" s="18"/>
      <c r="Q17" s="1"/>
      <c r="R17" s="27"/>
      <c r="S17" s="1"/>
      <c r="T17" s="23"/>
      <c r="U17" s="7"/>
      <c r="V17" s="1"/>
      <c r="W17" s="1"/>
      <c r="X17" s="45"/>
      <c r="Y17" s="41"/>
    </row>
    <row r="18" spans="1:25" x14ac:dyDescent="0.25">
      <c r="B18" s="24"/>
      <c r="C18" s="18"/>
      <c r="D18" s="18"/>
      <c r="E18" s="7"/>
      <c r="F18" s="7"/>
      <c r="G18" s="5"/>
      <c r="H18" s="4"/>
      <c r="I18" s="7"/>
      <c r="J18" s="9"/>
      <c r="K18" s="9"/>
      <c r="L18" s="1"/>
      <c r="M18" s="20"/>
      <c r="N18" s="20"/>
      <c r="O18" s="7"/>
      <c r="P18" s="18"/>
      <c r="Q18" s="1"/>
      <c r="R18" s="27"/>
      <c r="S18" s="1"/>
      <c r="T18" s="23"/>
      <c r="U18" s="7"/>
      <c r="V18" s="1"/>
      <c r="W18" s="1"/>
      <c r="X18" s="45"/>
      <c r="Y18" s="41"/>
    </row>
    <row r="19" spans="1:25" x14ac:dyDescent="0.25">
      <c r="B19" s="24"/>
      <c r="C19" s="18"/>
      <c r="D19" s="18"/>
      <c r="E19" s="7"/>
      <c r="F19" s="7"/>
      <c r="G19" s="5"/>
      <c r="H19" s="4"/>
      <c r="I19" s="7"/>
      <c r="J19" s="9"/>
      <c r="K19" s="9"/>
      <c r="L19" s="1"/>
      <c r="M19" s="20"/>
      <c r="N19" s="20"/>
      <c r="O19" s="7"/>
      <c r="P19" s="18"/>
      <c r="Q19" s="1"/>
      <c r="R19" s="27"/>
      <c r="S19" s="1"/>
      <c r="T19" s="23"/>
      <c r="U19" s="7"/>
      <c r="V19" s="1"/>
      <c r="W19" s="1"/>
      <c r="X19" s="45"/>
      <c r="Y19" s="41"/>
    </row>
    <row r="20" spans="1:25" x14ac:dyDescent="0.25">
      <c r="B20" s="25"/>
      <c r="C20" s="7"/>
      <c r="D20" s="7"/>
      <c r="E20" s="7"/>
      <c r="F20" s="7"/>
      <c r="G20" s="5"/>
      <c r="H20" s="4"/>
      <c r="I20" s="7"/>
      <c r="J20" s="9"/>
      <c r="K20" s="9"/>
      <c r="L20" s="1"/>
      <c r="M20" s="27"/>
      <c r="N20" s="27"/>
      <c r="O20" s="7"/>
      <c r="P20" s="7"/>
      <c r="Q20" s="1"/>
      <c r="R20" s="27"/>
      <c r="S20" s="1"/>
      <c r="T20" s="23"/>
      <c r="U20" s="7"/>
      <c r="V20" s="1"/>
      <c r="W20" s="1"/>
      <c r="X20" s="45"/>
      <c r="Y20" s="41"/>
    </row>
    <row r="21" spans="1:25" x14ac:dyDescent="0.25">
      <c r="B21" s="25"/>
      <c r="C21" s="7"/>
      <c r="D21" s="7"/>
      <c r="E21" s="7"/>
      <c r="F21" s="7"/>
      <c r="G21" s="5"/>
      <c r="H21" s="4"/>
      <c r="I21" s="7"/>
      <c r="J21" s="9"/>
      <c r="K21" s="9"/>
      <c r="L21" s="1"/>
      <c r="M21" s="27"/>
      <c r="N21" s="27"/>
      <c r="O21" s="7"/>
      <c r="P21" s="7"/>
      <c r="Q21" s="1"/>
      <c r="R21" s="27"/>
      <c r="S21" s="1"/>
      <c r="T21" s="23"/>
      <c r="U21" s="7"/>
      <c r="V21" s="1"/>
      <c r="W21" s="1"/>
      <c r="X21" s="45"/>
      <c r="Y21" s="41"/>
    </row>
    <row r="22" spans="1:25" x14ac:dyDescent="0.25">
      <c r="B22" s="25"/>
      <c r="C22" s="7"/>
      <c r="D22" s="7"/>
      <c r="E22" s="7"/>
      <c r="F22" s="7"/>
      <c r="G22" s="5"/>
      <c r="H22" s="4"/>
      <c r="I22" s="7"/>
      <c r="J22" s="9"/>
      <c r="K22" s="9"/>
      <c r="L22" s="1"/>
      <c r="M22" s="27"/>
      <c r="N22" s="27"/>
      <c r="O22" s="7"/>
      <c r="P22" s="7"/>
      <c r="Q22" s="1"/>
      <c r="R22" s="27"/>
      <c r="S22" s="1"/>
      <c r="T22" s="23"/>
      <c r="U22" s="7"/>
      <c r="V22" s="1"/>
      <c r="W22" s="1"/>
      <c r="X22" s="45"/>
      <c r="Y22" s="41"/>
    </row>
    <row r="23" spans="1:25" x14ac:dyDescent="0.25">
      <c r="B23" s="25"/>
      <c r="C23" s="7"/>
      <c r="D23" s="7"/>
      <c r="E23" s="7"/>
      <c r="F23" s="7"/>
      <c r="G23" s="5"/>
      <c r="H23" s="4"/>
      <c r="I23" s="7"/>
      <c r="J23" s="9"/>
      <c r="K23" s="9"/>
      <c r="L23" s="1"/>
      <c r="M23" s="27"/>
      <c r="N23" s="27"/>
      <c r="O23" s="7"/>
      <c r="P23" s="7"/>
      <c r="Q23" s="1"/>
      <c r="R23" s="27"/>
      <c r="S23" s="1"/>
      <c r="T23" s="23"/>
      <c r="U23" s="7"/>
      <c r="V23" s="1"/>
      <c r="W23" s="1"/>
      <c r="X23" s="45"/>
      <c r="Y23" s="41"/>
    </row>
    <row r="24" spans="1:25" x14ac:dyDescent="0.25">
      <c r="B24" s="25"/>
      <c r="C24" s="7"/>
      <c r="D24" s="7"/>
      <c r="E24" s="7"/>
      <c r="F24" s="7"/>
      <c r="G24" s="5"/>
      <c r="H24" s="4"/>
      <c r="I24" s="7"/>
      <c r="J24" s="9"/>
      <c r="K24" s="9"/>
      <c r="L24" s="1"/>
      <c r="M24" s="27"/>
      <c r="N24" s="27"/>
      <c r="O24" s="7"/>
      <c r="P24" s="7"/>
      <c r="Q24" s="1"/>
      <c r="R24" s="27"/>
      <c r="S24" s="1"/>
      <c r="T24" s="23"/>
      <c r="U24" s="7"/>
      <c r="V24" s="1"/>
      <c r="W24" s="1"/>
      <c r="X24" s="45"/>
      <c r="Y24" s="41"/>
    </row>
    <row r="25" spans="1:25" x14ac:dyDescent="0.25">
      <c r="B25" s="25"/>
      <c r="C25" s="7"/>
      <c r="D25" s="7"/>
      <c r="E25" s="7"/>
      <c r="F25" s="7"/>
      <c r="G25" s="5"/>
      <c r="H25" s="4"/>
      <c r="I25" s="7"/>
      <c r="J25" s="9"/>
      <c r="K25" s="9"/>
      <c r="L25" s="1"/>
      <c r="M25" s="27"/>
      <c r="N25" s="27"/>
      <c r="O25" s="7"/>
      <c r="P25" s="7"/>
      <c r="Q25" s="1"/>
      <c r="R25" s="27"/>
      <c r="S25" s="1"/>
      <c r="T25" s="23"/>
      <c r="U25" s="7"/>
      <c r="V25" s="1"/>
      <c r="W25" s="1"/>
      <c r="X25" s="45"/>
      <c r="Y25" s="41"/>
    </row>
    <row r="26" spans="1:25" x14ac:dyDescent="0.25">
      <c r="B26" s="25"/>
      <c r="C26" s="7"/>
      <c r="D26" s="7"/>
      <c r="E26" s="7"/>
      <c r="F26" s="7"/>
      <c r="G26" s="5"/>
      <c r="H26" s="4"/>
      <c r="I26" s="7"/>
      <c r="J26" s="9"/>
      <c r="K26" s="9"/>
      <c r="L26" s="1"/>
      <c r="M26" s="27"/>
      <c r="N26" s="27"/>
      <c r="O26" s="7"/>
      <c r="P26" s="7"/>
      <c r="Q26" s="1"/>
      <c r="R26" s="27"/>
      <c r="S26" s="1"/>
      <c r="T26" s="23"/>
      <c r="U26" s="7"/>
      <c r="V26" s="1"/>
      <c r="W26" s="1"/>
      <c r="X26" s="45"/>
      <c r="Y26" s="41"/>
    </row>
    <row r="27" spans="1:25" x14ac:dyDescent="0.25">
      <c r="B27" s="25"/>
      <c r="C27" s="7"/>
      <c r="D27" s="7"/>
      <c r="E27" s="7"/>
      <c r="F27" s="7"/>
      <c r="G27" s="5"/>
      <c r="H27" s="4"/>
      <c r="I27" s="7"/>
      <c r="J27" s="9"/>
      <c r="K27" s="9"/>
      <c r="L27" s="1"/>
      <c r="M27" s="27"/>
      <c r="N27" s="27"/>
      <c r="O27" s="7"/>
      <c r="P27" s="7"/>
      <c r="Q27" s="1"/>
      <c r="R27" s="27"/>
      <c r="S27" s="1"/>
      <c r="T27" s="23"/>
      <c r="U27" s="7"/>
      <c r="V27" s="1"/>
      <c r="W27" s="1"/>
      <c r="X27" s="45"/>
      <c r="Y27" s="41"/>
    </row>
    <row r="28" spans="1:25" x14ac:dyDescent="0.25">
      <c r="B28" s="25"/>
      <c r="C28" s="7"/>
      <c r="D28" s="7"/>
      <c r="E28" s="7"/>
      <c r="F28" s="7"/>
      <c r="G28" s="5"/>
      <c r="H28" s="4"/>
      <c r="I28" s="7"/>
      <c r="J28" s="9"/>
      <c r="K28" s="9"/>
      <c r="L28" s="1"/>
      <c r="M28" s="27"/>
      <c r="N28" s="27"/>
      <c r="O28" s="7"/>
      <c r="P28" s="7"/>
      <c r="Q28" s="1"/>
      <c r="R28" s="27"/>
      <c r="S28" s="1"/>
      <c r="T28" s="23"/>
      <c r="U28" s="7"/>
      <c r="V28" s="1"/>
      <c r="W28" s="1"/>
      <c r="X28" s="45"/>
      <c r="Y28" s="41"/>
    </row>
    <row r="29" spans="1:25" x14ac:dyDescent="0.25">
      <c r="B29" s="25"/>
      <c r="C29" s="7"/>
      <c r="D29" s="7"/>
      <c r="E29" s="7"/>
      <c r="F29" s="7"/>
      <c r="G29" s="5"/>
      <c r="H29" s="4"/>
      <c r="I29" s="7"/>
      <c r="J29" s="9"/>
      <c r="K29" s="9"/>
      <c r="L29" s="1"/>
      <c r="M29" s="27"/>
      <c r="N29" s="27"/>
      <c r="O29" s="7"/>
      <c r="P29" s="7"/>
      <c r="Q29" s="1"/>
      <c r="R29" s="27"/>
      <c r="S29" s="1"/>
      <c r="T29" s="23"/>
      <c r="U29" s="7"/>
      <c r="V29" s="1"/>
      <c r="W29" s="1"/>
      <c r="X29" s="45"/>
      <c r="Y29" s="41"/>
    </row>
    <row r="30" spans="1:25" ht="16.5" thickBot="1" x14ac:dyDescent="0.3">
      <c r="B30" s="26"/>
      <c r="C30" s="14"/>
      <c r="D30" s="14"/>
      <c r="E30" s="14"/>
      <c r="F30" s="14"/>
      <c r="G30" s="12"/>
      <c r="H30" s="13"/>
      <c r="I30" s="14"/>
      <c r="J30" s="16"/>
      <c r="K30" s="16"/>
      <c r="L30" s="15"/>
      <c r="M30" s="28"/>
      <c r="N30" s="28"/>
      <c r="O30" s="14"/>
      <c r="P30" s="14"/>
      <c r="Q30" s="15"/>
      <c r="R30" s="28"/>
      <c r="S30" s="15"/>
      <c r="T30" s="38"/>
      <c r="U30" s="14"/>
      <c r="V30" s="15"/>
      <c r="W30" s="15"/>
      <c r="X30" s="46"/>
      <c r="Y30" s="42"/>
    </row>
    <row r="32" spans="1:25" x14ac:dyDescent="0.25">
      <c r="A32" s="21"/>
      <c r="B32" s="48" t="s">
        <v>38</v>
      </c>
      <c r="C32" s="49"/>
    </row>
    <row r="33" spans="1:4" x14ac:dyDescent="0.25">
      <c r="A33" s="22"/>
      <c r="B33" s="11" t="s">
        <v>42</v>
      </c>
      <c r="C33" s="11"/>
      <c r="D33" s="11"/>
    </row>
    <row r="34" spans="1:4" x14ac:dyDescent="0.25">
      <c r="A34" s="22"/>
      <c r="B34" s="11" t="s">
        <v>41</v>
      </c>
      <c r="C34" s="11"/>
      <c r="D34" s="11"/>
    </row>
    <row r="35" spans="1:4" x14ac:dyDescent="0.25">
      <c r="A35" s="22"/>
      <c r="B35" s="50" t="s">
        <v>40</v>
      </c>
      <c r="C35" s="11"/>
      <c r="D35" s="11"/>
    </row>
    <row r="36" spans="1:4" x14ac:dyDescent="0.25">
      <c r="A36" s="22"/>
      <c r="B36" s="50" t="s">
        <v>39</v>
      </c>
      <c r="C36" s="11"/>
      <c r="D36" s="11"/>
    </row>
    <row r="37" spans="1:4" x14ac:dyDescent="0.25">
      <c r="A37" s="22"/>
      <c r="B37" s="50" t="s">
        <v>48</v>
      </c>
      <c r="C37" s="11"/>
      <c r="D37" s="11"/>
    </row>
    <row r="38" spans="1:4" x14ac:dyDescent="0.25">
      <c r="A38" s="22"/>
      <c r="B38" s="50" t="s">
        <v>43</v>
      </c>
      <c r="C38" s="11"/>
      <c r="D38" s="11"/>
    </row>
    <row r="39" spans="1:4" x14ac:dyDescent="0.25">
      <c r="B39" s="50" t="s">
        <v>44</v>
      </c>
    </row>
    <row r="40" spans="1:4" x14ac:dyDescent="0.25">
      <c r="B40" s="50" t="s">
        <v>45</v>
      </c>
    </row>
    <row r="41" spans="1:4" x14ac:dyDescent="0.25">
      <c r="B41" s="50" t="s">
        <v>49</v>
      </c>
    </row>
    <row r="42" spans="1:4" x14ac:dyDescent="0.25">
      <c r="B42" s="50" t="s">
        <v>47</v>
      </c>
    </row>
    <row r="43" spans="1:4" x14ac:dyDescent="0.25">
      <c r="B43" s="50" t="s">
        <v>50</v>
      </c>
    </row>
    <row r="44" spans="1:4" x14ac:dyDescent="0.25">
      <c r="B44" s="50" t="s">
        <v>53</v>
      </c>
    </row>
    <row r="45" spans="1:4" x14ac:dyDescent="0.25">
      <c r="B45" s="50" t="s">
        <v>52</v>
      </c>
    </row>
    <row r="46" spans="1:4" x14ac:dyDescent="0.25">
      <c r="B46" s="50"/>
    </row>
    <row r="47" spans="1:4" x14ac:dyDescent="0.25">
      <c r="B47" s="50"/>
    </row>
    <row r="48" spans="1:4" x14ac:dyDescent="0.25">
      <c r="B48" s="50"/>
    </row>
  </sheetData>
  <mergeCells count="29">
    <mergeCell ref="Y3:Y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X3:X4"/>
    <mergeCell ref="W3:W4"/>
    <mergeCell ref="S2:Y2"/>
    <mergeCell ref="B3:B4"/>
    <mergeCell ref="C3:C4"/>
    <mergeCell ref="D3:D4"/>
    <mergeCell ref="E3:E4"/>
    <mergeCell ref="F3:F4"/>
    <mergeCell ref="L3:L4"/>
    <mergeCell ref="B2:F2"/>
    <mergeCell ref="G2:K2"/>
    <mergeCell ref="L2:N2"/>
    <mergeCell ref="O2:R2"/>
    <mergeCell ref="G3:G4"/>
    <mergeCell ref="H3:H4"/>
    <mergeCell ref="I3:I4"/>
    <mergeCell ref="J3:J4"/>
    <mergeCell ref="K3:K4"/>
  </mergeCells>
  <pageMargins left="0.7" right="1.1000000000000001" top="1" bottom="1" header="0.3" footer="0.3"/>
  <pageSetup paperSize="17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showGridLines="0" tabSelected="1" zoomScale="75" zoomScaleNormal="75" workbookViewId="0">
      <selection activeCell="L38" sqref="L38"/>
    </sheetView>
  </sheetViews>
  <sheetFormatPr defaultColWidth="8.7109375" defaultRowHeight="15.75" x14ac:dyDescent="0.25"/>
  <cols>
    <col min="1" max="1" width="4.42578125" style="2" bestFit="1" customWidth="1"/>
    <col min="2" max="2" width="10.85546875" style="6" customWidth="1"/>
    <col min="3" max="3" width="6.140625" style="6" bestFit="1" customWidth="1"/>
    <col min="4" max="4" width="6.140625" style="6" customWidth="1"/>
    <col min="5" max="5" width="7" style="2" bestFit="1" customWidth="1"/>
    <col min="6" max="6" width="6.5703125" style="8" bestFit="1" customWidth="1"/>
    <col min="7" max="7" width="13.42578125" style="2" bestFit="1" customWidth="1"/>
    <col min="8" max="8" width="12.5703125" style="10" bestFit="1" customWidth="1"/>
    <col min="9" max="9" width="15.5703125" style="10" bestFit="1" customWidth="1"/>
    <col min="10" max="11" width="16.140625" style="2" bestFit="1" customWidth="1"/>
    <col min="12" max="12" width="8.5703125" style="2" bestFit="1" customWidth="1"/>
    <col min="13" max="13" width="12.7109375" style="2" bestFit="1" customWidth="1"/>
    <col min="14" max="14" width="9.28515625" style="2" bestFit="1" customWidth="1"/>
    <col min="15" max="15" width="13.7109375" style="2" bestFit="1" customWidth="1"/>
    <col min="16" max="16" width="6.5703125" style="2" bestFit="1" customWidth="1"/>
    <col min="17" max="17" width="12.140625" style="2" bestFit="1" customWidth="1"/>
    <col min="18" max="18" width="8.5703125" style="2" bestFit="1" customWidth="1"/>
    <col min="19" max="19" width="12.5703125" style="2" bestFit="1" customWidth="1"/>
    <col min="20" max="20" width="7" style="2" bestFit="1" customWidth="1"/>
    <col min="21" max="21" width="15" style="2" bestFit="1" customWidth="1"/>
    <col min="22" max="22" width="12.5703125" style="2" bestFit="1" customWidth="1"/>
    <col min="23" max="23" width="8.7109375" style="2" customWidth="1"/>
    <col min="24" max="24" width="9" style="2" bestFit="1" customWidth="1"/>
    <col min="25" max="25" width="15.28515625" style="2" bestFit="1" customWidth="1"/>
    <col min="26" max="26" width="4.85546875" style="2" customWidth="1"/>
    <col min="27" max="16384" width="8.7109375" style="2"/>
  </cols>
  <sheetData>
    <row r="1" spans="2:25" ht="16.5" thickBot="1" x14ac:dyDescent="0.3"/>
    <row r="2" spans="2:25" ht="18.75" customHeight="1" thickBot="1" x14ac:dyDescent="0.3">
      <c r="B2" s="61" t="s">
        <v>34</v>
      </c>
      <c r="C2" s="62"/>
      <c r="D2" s="62"/>
      <c r="E2" s="63"/>
      <c r="F2" s="64"/>
      <c r="G2" s="51" t="s">
        <v>5</v>
      </c>
      <c r="H2" s="52"/>
      <c r="I2" s="52"/>
      <c r="J2" s="52"/>
      <c r="K2" s="65"/>
      <c r="L2" s="66" t="s">
        <v>6</v>
      </c>
      <c r="M2" s="52"/>
      <c r="N2" s="53"/>
      <c r="O2" s="67" t="s">
        <v>1</v>
      </c>
      <c r="P2" s="68"/>
      <c r="Q2" s="69"/>
      <c r="R2" s="70"/>
      <c r="S2" s="51" t="s">
        <v>8</v>
      </c>
      <c r="T2" s="52"/>
      <c r="U2" s="52"/>
      <c r="V2" s="52"/>
      <c r="W2" s="52"/>
      <c r="X2" s="52"/>
      <c r="Y2" s="53"/>
    </row>
    <row r="3" spans="2:25" ht="15.4" customHeight="1" thickBot="1" x14ac:dyDescent="0.3">
      <c r="B3" s="54" t="s">
        <v>35</v>
      </c>
      <c r="C3" s="56" t="s">
        <v>19</v>
      </c>
      <c r="D3" s="56" t="s">
        <v>4</v>
      </c>
      <c r="E3" s="56" t="s">
        <v>17</v>
      </c>
      <c r="F3" s="58" t="s">
        <v>2</v>
      </c>
      <c r="G3" s="71" t="s">
        <v>20</v>
      </c>
      <c r="H3" s="72" t="s">
        <v>3</v>
      </c>
      <c r="I3" s="72" t="s">
        <v>36</v>
      </c>
      <c r="J3" s="72" t="s">
        <v>14</v>
      </c>
      <c r="K3" s="73" t="s">
        <v>15</v>
      </c>
      <c r="L3" s="60" t="s">
        <v>37</v>
      </c>
      <c r="M3" s="72" t="s">
        <v>18</v>
      </c>
      <c r="N3" s="73" t="s">
        <v>46</v>
      </c>
      <c r="O3" s="54" t="s">
        <v>21</v>
      </c>
      <c r="P3" s="56" t="s">
        <v>2</v>
      </c>
      <c r="Q3" s="77" t="s">
        <v>22</v>
      </c>
      <c r="R3" s="58" t="s">
        <v>7</v>
      </c>
      <c r="S3" s="71" t="s">
        <v>10</v>
      </c>
      <c r="T3" s="72" t="s">
        <v>11</v>
      </c>
      <c r="U3" s="72" t="s">
        <v>12</v>
      </c>
      <c r="V3" s="72" t="s">
        <v>0</v>
      </c>
      <c r="W3" s="72" t="s">
        <v>51</v>
      </c>
      <c r="X3" s="72" t="s">
        <v>9</v>
      </c>
      <c r="Y3" s="74" t="s">
        <v>33</v>
      </c>
    </row>
    <row r="4" spans="2:25" ht="15.4" customHeight="1" thickBot="1" x14ac:dyDescent="0.3">
      <c r="B4" s="55"/>
      <c r="C4" s="57"/>
      <c r="D4" s="57"/>
      <c r="E4" s="57"/>
      <c r="F4" s="59"/>
      <c r="G4" s="71"/>
      <c r="H4" s="72"/>
      <c r="I4" s="72"/>
      <c r="J4" s="72"/>
      <c r="K4" s="73"/>
      <c r="L4" s="60"/>
      <c r="M4" s="72"/>
      <c r="N4" s="73"/>
      <c r="O4" s="75"/>
      <c r="P4" s="76"/>
      <c r="Q4" s="78"/>
      <c r="R4" s="79"/>
      <c r="S4" s="71"/>
      <c r="T4" s="72"/>
      <c r="U4" s="72"/>
      <c r="V4" s="72"/>
      <c r="W4" s="72"/>
      <c r="X4" s="72"/>
      <c r="Y4" s="74"/>
    </row>
    <row r="5" spans="2:25" x14ac:dyDescent="0.25">
      <c r="B5" s="31" t="str">
        <f>CONCATENATE(C5,".",D5,".",E5)</f>
        <v>4.1.1</v>
      </c>
      <c r="C5" s="34">
        <v>4</v>
      </c>
      <c r="D5" s="34">
        <v>1</v>
      </c>
      <c r="E5" s="34">
        <v>1</v>
      </c>
      <c r="F5" s="34">
        <v>342</v>
      </c>
      <c r="G5" s="32" t="s">
        <v>24</v>
      </c>
      <c r="H5" s="33">
        <v>6637.49</v>
      </c>
      <c r="I5" s="34" t="s">
        <v>13</v>
      </c>
      <c r="J5" s="35" t="s">
        <v>13</v>
      </c>
      <c r="K5" s="35" t="s">
        <v>13</v>
      </c>
      <c r="L5" s="29" t="s">
        <v>23</v>
      </c>
      <c r="M5" s="36">
        <v>15</v>
      </c>
      <c r="N5" s="36">
        <v>9.5</v>
      </c>
      <c r="O5" s="34">
        <v>40</v>
      </c>
      <c r="P5" s="34">
        <v>310</v>
      </c>
      <c r="Q5" s="29">
        <v>2</v>
      </c>
      <c r="R5" s="36">
        <v>1.22</v>
      </c>
      <c r="S5" s="29" t="s">
        <v>16</v>
      </c>
      <c r="T5" s="37">
        <v>1700</v>
      </c>
      <c r="U5" s="34">
        <v>150</v>
      </c>
      <c r="V5" s="29" t="s">
        <v>26</v>
      </c>
      <c r="W5" s="36">
        <v>40</v>
      </c>
      <c r="X5" s="43">
        <v>1.2</v>
      </c>
      <c r="Y5" s="39">
        <v>101.25365041309234</v>
      </c>
    </row>
    <row r="6" spans="2:25" x14ac:dyDescent="0.25">
      <c r="B6" s="24" t="str">
        <f t="shared" ref="B6:B14" si="0">CONCATENATE(C6,".",D6,".",E6)</f>
        <v>4.1.2</v>
      </c>
      <c r="C6" s="18">
        <v>4</v>
      </c>
      <c r="D6" s="18">
        <v>1</v>
      </c>
      <c r="E6" s="7">
        <v>2</v>
      </c>
      <c r="F6" s="18">
        <v>342</v>
      </c>
      <c r="G6" s="17" t="s">
        <v>24</v>
      </c>
      <c r="H6" s="4">
        <v>6821.29</v>
      </c>
      <c r="I6" s="18" t="s">
        <v>13</v>
      </c>
      <c r="J6" s="19" t="s">
        <v>13</v>
      </c>
      <c r="K6" s="19" t="s">
        <v>13</v>
      </c>
      <c r="L6" s="1" t="s">
        <v>23</v>
      </c>
      <c r="M6" s="20">
        <v>15</v>
      </c>
      <c r="N6" s="20">
        <v>9.5</v>
      </c>
      <c r="O6" s="7">
        <v>40</v>
      </c>
      <c r="P6" s="18">
        <v>310</v>
      </c>
      <c r="Q6" s="1">
        <v>2</v>
      </c>
      <c r="R6" s="27">
        <v>1.22</v>
      </c>
      <c r="S6" s="3" t="s">
        <v>16</v>
      </c>
      <c r="T6" s="23">
        <v>1700</v>
      </c>
      <c r="U6" s="18">
        <v>150</v>
      </c>
      <c r="V6" s="3" t="s">
        <v>26</v>
      </c>
      <c r="W6" s="20">
        <v>40</v>
      </c>
      <c r="X6" s="44">
        <v>1.2</v>
      </c>
      <c r="Y6" s="40">
        <v>101.25365041309234</v>
      </c>
    </row>
    <row r="7" spans="2:25" x14ac:dyDescent="0.25">
      <c r="B7" s="24" t="str">
        <f t="shared" si="0"/>
        <v>4.1.3</v>
      </c>
      <c r="C7" s="18">
        <v>4</v>
      </c>
      <c r="D7" s="18">
        <v>1</v>
      </c>
      <c r="E7" s="7">
        <v>3</v>
      </c>
      <c r="F7" s="18">
        <v>342</v>
      </c>
      <c r="G7" s="17" t="s">
        <v>24</v>
      </c>
      <c r="H7" s="4">
        <v>7004.08</v>
      </c>
      <c r="I7" s="18" t="s">
        <v>13</v>
      </c>
      <c r="J7" s="9" t="s">
        <v>13</v>
      </c>
      <c r="K7" s="9" t="s">
        <v>13</v>
      </c>
      <c r="L7" s="1" t="s">
        <v>23</v>
      </c>
      <c r="M7" s="20">
        <v>15</v>
      </c>
      <c r="N7" s="20">
        <v>9.5</v>
      </c>
      <c r="O7" s="7">
        <v>40</v>
      </c>
      <c r="P7" s="18">
        <v>310</v>
      </c>
      <c r="Q7" s="1">
        <v>2</v>
      </c>
      <c r="R7" s="27">
        <v>1.22</v>
      </c>
      <c r="S7" s="1" t="s">
        <v>16</v>
      </c>
      <c r="T7" s="23">
        <v>1700</v>
      </c>
      <c r="U7" s="7">
        <v>150</v>
      </c>
      <c r="V7" s="1" t="s">
        <v>26</v>
      </c>
      <c r="W7" s="27">
        <v>40</v>
      </c>
      <c r="X7" s="45">
        <v>1.2</v>
      </c>
      <c r="Y7" s="41">
        <v>101.25365041309234</v>
      </c>
    </row>
    <row r="8" spans="2:25" x14ac:dyDescent="0.25">
      <c r="B8" s="24" t="str">
        <f t="shared" si="0"/>
        <v>4.1.4</v>
      </c>
      <c r="C8" s="18">
        <v>4</v>
      </c>
      <c r="D8" s="18">
        <v>1</v>
      </c>
      <c r="E8" s="7">
        <v>4</v>
      </c>
      <c r="F8" s="18">
        <v>342</v>
      </c>
      <c r="G8" s="17" t="s">
        <v>24</v>
      </c>
      <c r="H8" s="4">
        <v>7221.96</v>
      </c>
      <c r="I8" s="18" t="s">
        <v>13</v>
      </c>
      <c r="J8" s="9" t="s">
        <v>13</v>
      </c>
      <c r="K8" s="9" t="s">
        <v>13</v>
      </c>
      <c r="L8" s="1" t="s">
        <v>23</v>
      </c>
      <c r="M8" s="20">
        <v>15</v>
      </c>
      <c r="N8" s="20">
        <v>9.5</v>
      </c>
      <c r="O8" s="7">
        <v>40</v>
      </c>
      <c r="P8" s="18">
        <v>310</v>
      </c>
      <c r="Q8" s="1">
        <v>2</v>
      </c>
      <c r="R8" s="27">
        <v>1.22</v>
      </c>
      <c r="S8" s="1" t="s">
        <v>16</v>
      </c>
      <c r="T8" s="23">
        <v>1700</v>
      </c>
      <c r="U8" s="7">
        <v>150</v>
      </c>
      <c r="V8" s="1" t="s">
        <v>26</v>
      </c>
      <c r="W8" s="27">
        <v>40</v>
      </c>
      <c r="X8" s="45">
        <v>1.2</v>
      </c>
      <c r="Y8" s="41">
        <v>101.25365041309234</v>
      </c>
    </row>
    <row r="9" spans="2:25" x14ac:dyDescent="0.25">
      <c r="B9" s="24" t="str">
        <f t="shared" si="0"/>
        <v>4.1.5</v>
      </c>
      <c r="C9" s="18">
        <v>4</v>
      </c>
      <c r="D9" s="18">
        <v>1</v>
      </c>
      <c r="E9" s="7">
        <v>5</v>
      </c>
      <c r="F9" s="18">
        <v>342</v>
      </c>
      <c r="G9" s="17" t="s">
        <v>24</v>
      </c>
      <c r="H9" s="4">
        <v>7434.44</v>
      </c>
      <c r="I9" s="18" t="s">
        <v>13</v>
      </c>
      <c r="J9" s="9" t="s">
        <v>13</v>
      </c>
      <c r="K9" s="9" t="s">
        <v>13</v>
      </c>
      <c r="L9" s="1" t="s">
        <v>23</v>
      </c>
      <c r="M9" s="20">
        <v>15</v>
      </c>
      <c r="N9" s="20">
        <v>9.5</v>
      </c>
      <c r="O9" s="7">
        <v>40</v>
      </c>
      <c r="P9" s="18">
        <v>310</v>
      </c>
      <c r="Q9" s="1">
        <v>2</v>
      </c>
      <c r="R9" s="27">
        <v>1.22</v>
      </c>
      <c r="S9" s="1" t="s">
        <v>16</v>
      </c>
      <c r="T9" s="23">
        <v>1700</v>
      </c>
      <c r="U9" s="7">
        <v>150</v>
      </c>
      <c r="V9" s="1" t="s">
        <v>26</v>
      </c>
      <c r="W9" s="27">
        <v>40</v>
      </c>
      <c r="X9" s="45">
        <v>1.2</v>
      </c>
      <c r="Y9" s="41">
        <v>101.25365041309234</v>
      </c>
    </row>
    <row r="10" spans="2:25" x14ac:dyDescent="0.25">
      <c r="B10" s="24" t="str">
        <f t="shared" si="0"/>
        <v>4.1.6</v>
      </c>
      <c r="C10" s="18">
        <v>4</v>
      </c>
      <c r="D10" s="18">
        <v>1</v>
      </c>
      <c r="E10" s="7">
        <v>6</v>
      </c>
      <c r="F10" s="18">
        <v>342</v>
      </c>
      <c r="G10" s="17" t="s">
        <v>24</v>
      </c>
      <c r="H10" s="4">
        <v>7639.97</v>
      </c>
      <c r="I10" s="18" t="s">
        <v>13</v>
      </c>
      <c r="J10" s="9" t="s">
        <v>13</v>
      </c>
      <c r="K10" s="9" t="s">
        <v>13</v>
      </c>
      <c r="L10" s="1" t="s">
        <v>23</v>
      </c>
      <c r="M10" s="20">
        <v>15</v>
      </c>
      <c r="N10" s="20">
        <v>9.5</v>
      </c>
      <c r="O10" s="7">
        <v>40</v>
      </c>
      <c r="P10" s="18">
        <v>310</v>
      </c>
      <c r="Q10" s="1">
        <v>2</v>
      </c>
      <c r="R10" s="27">
        <v>1.22</v>
      </c>
      <c r="S10" s="1" t="s">
        <v>16</v>
      </c>
      <c r="T10" s="23">
        <v>1700</v>
      </c>
      <c r="U10" s="7">
        <v>150</v>
      </c>
      <c r="V10" s="1" t="s">
        <v>26</v>
      </c>
      <c r="W10" s="27">
        <v>40</v>
      </c>
      <c r="X10" s="45">
        <v>1.2</v>
      </c>
      <c r="Y10" s="41">
        <v>101.25365041309234</v>
      </c>
    </row>
    <row r="11" spans="2:25" x14ac:dyDescent="0.25">
      <c r="B11" s="24" t="str">
        <f t="shared" si="0"/>
        <v>4.1.7</v>
      </c>
      <c r="C11" s="18">
        <v>4</v>
      </c>
      <c r="D11" s="18">
        <v>1</v>
      </c>
      <c r="E11" s="7">
        <v>7</v>
      </c>
      <c r="F11" s="18">
        <v>342</v>
      </c>
      <c r="G11" s="17" t="s">
        <v>24</v>
      </c>
      <c r="H11" s="4">
        <v>7842.66</v>
      </c>
      <c r="I11" s="18" t="s">
        <v>13</v>
      </c>
      <c r="J11" s="9" t="s">
        <v>13</v>
      </c>
      <c r="K11" s="9" t="s">
        <v>13</v>
      </c>
      <c r="L11" s="1" t="s">
        <v>23</v>
      </c>
      <c r="M11" s="20">
        <v>15</v>
      </c>
      <c r="N11" s="20">
        <v>9.5</v>
      </c>
      <c r="O11" s="7">
        <v>40</v>
      </c>
      <c r="P11" s="18">
        <v>310</v>
      </c>
      <c r="Q11" s="1">
        <v>2</v>
      </c>
      <c r="R11" s="27">
        <v>1.22</v>
      </c>
      <c r="S11" s="1" t="s">
        <v>16</v>
      </c>
      <c r="T11" s="23">
        <v>1700</v>
      </c>
      <c r="U11" s="7">
        <v>150</v>
      </c>
      <c r="V11" s="1" t="s">
        <v>26</v>
      </c>
      <c r="W11" s="27">
        <v>40</v>
      </c>
      <c r="X11" s="45">
        <v>1.2</v>
      </c>
      <c r="Y11" s="41">
        <v>101.25365041309234</v>
      </c>
    </row>
    <row r="12" spans="2:25" x14ac:dyDescent="0.25">
      <c r="B12" s="24" t="str">
        <f t="shared" si="0"/>
        <v>4.1.8</v>
      </c>
      <c r="C12" s="18">
        <v>4</v>
      </c>
      <c r="D12" s="18">
        <v>1</v>
      </c>
      <c r="E12" s="7">
        <v>8</v>
      </c>
      <c r="F12" s="18">
        <v>342</v>
      </c>
      <c r="G12" s="17" t="s">
        <v>24</v>
      </c>
      <c r="H12" s="4">
        <v>8049</v>
      </c>
      <c r="I12" s="18" t="s">
        <v>13</v>
      </c>
      <c r="J12" s="9" t="s">
        <v>13</v>
      </c>
      <c r="K12" s="9" t="s">
        <v>13</v>
      </c>
      <c r="L12" s="1" t="s">
        <v>23</v>
      </c>
      <c r="M12" s="20">
        <v>15</v>
      </c>
      <c r="N12" s="20">
        <v>9.5</v>
      </c>
      <c r="O12" s="7">
        <v>40</v>
      </c>
      <c r="P12" s="18">
        <v>310</v>
      </c>
      <c r="Q12" s="1">
        <v>2</v>
      </c>
      <c r="R12" s="27">
        <v>1.22</v>
      </c>
      <c r="S12" s="1" t="s">
        <v>16</v>
      </c>
      <c r="T12" s="23">
        <v>1700</v>
      </c>
      <c r="U12" s="7">
        <v>150</v>
      </c>
      <c r="V12" s="1" t="s">
        <v>26</v>
      </c>
      <c r="W12" s="27">
        <v>40</v>
      </c>
      <c r="X12" s="45">
        <v>1.2</v>
      </c>
      <c r="Y12" s="41">
        <v>101.25365041309234</v>
      </c>
    </row>
    <row r="13" spans="2:25" x14ac:dyDescent="0.25">
      <c r="B13" s="24" t="str">
        <f t="shared" si="0"/>
        <v>4.1.9</v>
      </c>
      <c r="C13" s="18">
        <v>4</v>
      </c>
      <c r="D13" s="18">
        <v>1</v>
      </c>
      <c r="E13" s="7">
        <v>9</v>
      </c>
      <c r="F13" s="18">
        <v>342</v>
      </c>
      <c r="G13" s="5" t="s">
        <v>24</v>
      </c>
      <c r="H13" s="4">
        <v>8259.25</v>
      </c>
      <c r="I13" s="18" t="s">
        <v>13</v>
      </c>
      <c r="J13" s="9" t="s">
        <v>13</v>
      </c>
      <c r="K13" s="9" t="s">
        <v>13</v>
      </c>
      <c r="L13" s="1" t="s">
        <v>23</v>
      </c>
      <c r="M13" s="20">
        <v>15</v>
      </c>
      <c r="N13" s="20">
        <v>9.5</v>
      </c>
      <c r="O13" s="7">
        <v>40</v>
      </c>
      <c r="P13" s="18">
        <v>310</v>
      </c>
      <c r="Q13" s="1">
        <v>2</v>
      </c>
      <c r="R13" s="27">
        <v>1.22</v>
      </c>
      <c r="S13" s="1" t="s">
        <v>16</v>
      </c>
      <c r="T13" s="23">
        <v>1700</v>
      </c>
      <c r="U13" s="7">
        <v>150</v>
      </c>
      <c r="V13" s="1" t="s">
        <v>26</v>
      </c>
      <c r="W13" s="27">
        <v>40</v>
      </c>
      <c r="X13" s="45">
        <v>1.2</v>
      </c>
      <c r="Y13" s="41">
        <v>101.25365041309234</v>
      </c>
    </row>
    <row r="14" spans="2:25" x14ac:dyDescent="0.25">
      <c r="B14" s="24" t="str">
        <f t="shared" si="0"/>
        <v>4.1.10</v>
      </c>
      <c r="C14" s="18">
        <v>4</v>
      </c>
      <c r="D14" s="18">
        <v>1</v>
      </c>
      <c r="E14" s="7">
        <v>10</v>
      </c>
      <c r="F14" s="7">
        <v>315</v>
      </c>
      <c r="G14" s="5" t="s">
        <v>24</v>
      </c>
      <c r="H14" s="4">
        <v>8500</v>
      </c>
      <c r="I14" s="7" t="s">
        <v>27</v>
      </c>
      <c r="J14" s="9" t="s">
        <v>13</v>
      </c>
      <c r="K14" s="9" t="s">
        <v>13</v>
      </c>
      <c r="L14" s="1" t="s">
        <v>23</v>
      </c>
      <c r="M14" s="20">
        <v>15</v>
      </c>
      <c r="N14" s="20">
        <v>9.5</v>
      </c>
      <c r="O14" s="7">
        <v>40</v>
      </c>
      <c r="P14" s="18">
        <v>310</v>
      </c>
      <c r="Q14" s="1">
        <v>1</v>
      </c>
      <c r="R14" s="27">
        <v>0.61</v>
      </c>
      <c r="S14" s="1" t="s">
        <v>16</v>
      </c>
      <c r="T14" s="23">
        <v>1700</v>
      </c>
      <c r="U14" s="7">
        <v>150</v>
      </c>
      <c r="V14" s="1" t="s">
        <v>26</v>
      </c>
      <c r="W14" s="27">
        <v>40</v>
      </c>
      <c r="X14" s="45">
        <v>1.2</v>
      </c>
      <c r="Y14" s="41">
        <v>101.25365041309234</v>
      </c>
    </row>
    <row r="15" spans="2:25" x14ac:dyDescent="0.25">
      <c r="B15" s="24" t="str">
        <f t="shared" ref="B15:B17" si="1">CONCATENATE(C15,".",D15,".",E15)</f>
        <v>4.1.11</v>
      </c>
      <c r="C15" s="18">
        <v>4</v>
      </c>
      <c r="D15" s="18">
        <v>1</v>
      </c>
      <c r="E15" s="7">
        <v>11</v>
      </c>
      <c r="F15" s="7">
        <v>315</v>
      </c>
      <c r="G15" s="5" t="s">
        <v>24</v>
      </c>
      <c r="H15" s="4">
        <v>8760.8799999999992</v>
      </c>
      <c r="I15" s="7" t="s">
        <v>28</v>
      </c>
      <c r="J15" s="9" t="s">
        <v>13</v>
      </c>
      <c r="K15" s="9" t="s">
        <v>13</v>
      </c>
      <c r="L15" s="1" t="s">
        <v>23</v>
      </c>
      <c r="M15" s="20">
        <v>15</v>
      </c>
      <c r="N15" s="20">
        <v>9.5</v>
      </c>
      <c r="O15" s="7">
        <v>40</v>
      </c>
      <c r="P15" s="18">
        <v>310</v>
      </c>
      <c r="Q15" s="1">
        <v>1</v>
      </c>
      <c r="R15" s="27">
        <v>0.61</v>
      </c>
      <c r="S15" s="1" t="s">
        <v>16</v>
      </c>
      <c r="T15" s="23">
        <v>1700</v>
      </c>
      <c r="U15" s="7">
        <v>150</v>
      </c>
      <c r="V15" s="1" t="s">
        <v>26</v>
      </c>
      <c r="W15" s="27">
        <v>40</v>
      </c>
      <c r="X15" s="45">
        <v>1.2</v>
      </c>
      <c r="Y15" s="41">
        <v>101.25365041309234</v>
      </c>
    </row>
    <row r="16" spans="2:25" x14ac:dyDescent="0.25">
      <c r="B16" s="24" t="str">
        <f t="shared" si="1"/>
        <v>4.1.12</v>
      </c>
      <c r="C16" s="18">
        <v>4</v>
      </c>
      <c r="D16" s="18">
        <v>1</v>
      </c>
      <c r="E16" s="7">
        <v>12</v>
      </c>
      <c r="F16" s="7">
        <v>315</v>
      </c>
      <c r="G16" s="5" t="s">
        <v>24</v>
      </c>
      <c r="H16" s="4">
        <v>9051.14</v>
      </c>
      <c r="I16" s="7" t="s">
        <v>29</v>
      </c>
      <c r="J16" s="9" t="s">
        <v>13</v>
      </c>
      <c r="K16" s="9" t="s">
        <v>13</v>
      </c>
      <c r="L16" s="1" t="s">
        <v>23</v>
      </c>
      <c r="M16" s="20">
        <v>15</v>
      </c>
      <c r="N16" s="20">
        <v>9.5</v>
      </c>
      <c r="O16" s="7">
        <v>40</v>
      </c>
      <c r="P16" s="18">
        <v>310</v>
      </c>
      <c r="Q16" s="1">
        <v>1</v>
      </c>
      <c r="R16" s="27">
        <v>0.61</v>
      </c>
      <c r="S16" s="1" t="s">
        <v>16</v>
      </c>
      <c r="T16" s="23">
        <v>1700</v>
      </c>
      <c r="U16" s="7">
        <v>150</v>
      </c>
      <c r="V16" s="1" t="s">
        <v>26</v>
      </c>
      <c r="W16" s="27">
        <v>40</v>
      </c>
      <c r="X16" s="45">
        <v>1.2</v>
      </c>
      <c r="Y16" s="41">
        <v>101.25365041309234</v>
      </c>
    </row>
    <row r="17" spans="1:25" x14ac:dyDescent="0.25">
      <c r="B17" s="24" t="str">
        <f t="shared" si="1"/>
        <v>4.1.13</v>
      </c>
      <c r="C17" s="18">
        <v>4</v>
      </c>
      <c r="D17" s="18">
        <v>1</v>
      </c>
      <c r="E17" s="7">
        <v>13</v>
      </c>
      <c r="F17" s="7">
        <v>315</v>
      </c>
      <c r="G17" s="5" t="s">
        <v>24</v>
      </c>
      <c r="H17" s="4">
        <v>8508.23</v>
      </c>
      <c r="I17" s="7" t="s">
        <v>30</v>
      </c>
      <c r="J17" s="9" t="s">
        <v>13</v>
      </c>
      <c r="K17" s="9" t="s">
        <v>13</v>
      </c>
      <c r="L17" s="1" t="s">
        <v>23</v>
      </c>
      <c r="M17" s="20">
        <v>15</v>
      </c>
      <c r="N17" s="20">
        <v>9.5</v>
      </c>
      <c r="O17" s="7">
        <v>40</v>
      </c>
      <c r="P17" s="18">
        <v>310</v>
      </c>
      <c r="Q17" s="1">
        <v>1</v>
      </c>
      <c r="R17" s="27">
        <v>0.61</v>
      </c>
      <c r="S17" s="1" t="s">
        <v>16</v>
      </c>
      <c r="T17" s="23">
        <v>1700</v>
      </c>
      <c r="U17" s="7">
        <v>150</v>
      </c>
      <c r="V17" s="1" t="s">
        <v>26</v>
      </c>
      <c r="W17" s="27">
        <v>40</v>
      </c>
      <c r="X17" s="45">
        <v>1.2</v>
      </c>
      <c r="Y17" s="41">
        <v>101.25365041309234</v>
      </c>
    </row>
    <row r="18" spans="1:25" x14ac:dyDescent="0.25">
      <c r="B18" s="24" t="str">
        <f t="shared" ref="B18:B30" si="2">CONCATENATE(C18,".",D18,".",E18)</f>
        <v>4.1.14</v>
      </c>
      <c r="C18" s="18">
        <v>4</v>
      </c>
      <c r="D18" s="18">
        <v>1</v>
      </c>
      <c r="E18" s="7">
        <v>14</v>
      </c>
      <c r="F18" s="7">
        <v>315</v>
      </c>
      <c r="G18" s="5" t="s">
        <v>24</v>
      </c>
      <c r="H18" s="4">
        <v>8762.2099999999991</v>
      </c>
      <c r="I18" s="7" t="s">
        <v>31</v>
      </c>
      <c r="J18" s="9" t="s">
        <v>13</v>
      </c>
      <c r="K18" s="9" t="s">
        <v>13</v>
      </c>
      <c r="L18" s="1" t="s">
        <v>23</v>
      </c>
      <c r="M18" s="20">
        <v>15</v>
      </c>
      <c r="N18" s="20">
        <v>9.5</v>
      </c>
      <c r="O18" s="7">
        <v>40</v>
      </c>
      <c r="P18" s="18">
        <v>310</v>
      </c>
      <c r="Q18" s="1">
        <v>1</v>
      </c>
      <c r="R18" s="27">
        <v>0.61</v>
      </c>
      <c r="S18" s="1" t="s">
        <v>16</v>
      </c>
      <c r="T18" s="23">
        <v>1700</v>
      </c>
      <c r="U18" s="7">
        <v>150</v>
      </c>
      <c r="V18" s="1" t="s">
        <v>26</v>
      </c>
      <c r="W18" s="27">
        <v>40</v>
      </c>
      <c r="X18" s="45">
        <v>1.2</v>
      </c>
      <c r="Y18" s="41">
        <v>101.25365041309234</v>
      </c>
    </row>
    <row r="19" spans="1:25" x14ac:dyDescent="0.25">
      <c r="B19" s="24" t="str">
        <f t="shared" si="2"/>
        <v>4.1.15</v>
      </c>
      <c r="C19" s="18">
        <v>4</v>
      </c>
      <c r="D19" s="18">
        <v>1</v>
      </c>
      <c r="E19" s="7">
        <v>15</v>
      </c>
      <c r="F19" s="7">
        <v>315</v>
      </c>
      <c r="G19" s="5" t="s">
        <v>24</v>
      </c>
      <c r="H19" s="4">
        <v>9050.77</v>
      </c>
      <c r="I19" s="7" t="s">
        <v>32</v>
      </c>
      <c r="J19" s="9" t="s">
        <v>13</v>
      </c>
      <c r="K19" s="9" t="s">
        <v>13</v>
      </c>
      <c r="L19" s="1" t="s">
        <v>23</v>
      </c>
      <c r="M19" s="20">
        <v>15</v>
      </c>
      <c r="N19" s="20">
        <v>9.5</v>
      </c>
      <c r="O19" s="7">
        <v>40</v>
      </c>
      <c r="P19" s="18">
        <v>310</v>
      </c>
      <c r="Q19" s="1">
        <v>1</v>
      </c>
      <c r="R19" s="27">
        <v>0.61</v>
      </c>
      <c r="S19" s="1" t="s">
        <v>16</v>
      </c>
      <c r="T19" s="23">
        <v>1700</v>
      </c>
      <c r="U19" s="7">
        <v>150</v>
      </c>
      <c r="V19" s="1" t="s">
        <v>26</v>
      </c>
      <c r="W19" s="27">
        <v>40</v>
      </c>
      <c r="X19" s="45">
        <v>1.2</v>
      </c>
      <c r="Y19" s="41">
        <v>101.25365041309234</v>
      </c>
    </row>
    <row r="20" spans="1:25" x14ac:dyDescent="0.25">
      <c r="B20" s="25" t="str">
        <f t="shared" si="2"/>
        <v>4.2.16</v>
      </c>
      <c r="C20" s="7">
        <v>4</v>
      </c>
      <c r="D20" s="7">
        <v>2</v>
      </c>
      <c r="E20" s="7">
        <v>16</v>
      </c>
      <c r="F20" s="7">
        <v>322</v>
      </c>
      <c r="G20" s="5" t="s">
        <v>24</v>
      </c>
      <c r="H20" s="4">
        <v>9324.7099999999991</v>
      </c>
      <c r="I20" s="7" t="s">
        <v>13</v>
      </c>
      <c r="J20" s="9" t="s">
        <v>13</v>
      </c>
      <c r="K20" s="9" t="s">
        <v>13</v>
      </c>
      <c r="L20" s="1" t="s">
        <v>25</v>
      </c>
      <c r="M20" s="27">
        <v>18.329999999999998</v>
      </c>
      <c r="N20" s="27" t="s">
        <v>13</v>
      </c>
      <c r="O20" s="7">
        <v>50</v>
      </c>
      <c r="P20" s="7">
        <v>311</v>
      </c>
      <c r="Q20" s="1">
        <v>2</v>
      </c>
      <c r="R20" s="27">
        <v>1.22</v>
      </c>
      <c r="S20" s="1" t="s">
        <v>16</v>
      </c>
      <c r="T20" s="23">
        <v>1700</v>
      </c>
      <c r="U20" s="7">
        <v>150</v>
      </c>
      <c r="V20" s="1" t="s">
        <v>26</v>
      </c>
      <c r="W20" s="27">
        <f>O20+M20-0.11</f>
        <v>68.22</v>
      </c>
      <c r="X20" s="45">
        <v>1.2</v>
      </c>
      <c r="Y20" s="41">
        <v>105.14818319379312</v>
      </c>
    </row>
    <row r="21" spans="1:25" x14ac:dyDescent="0.25">
      <c r="B21" s="25" t="str">
        <f t="shared" si="2"/>
        <v>4.2.15</v>
      </c>
      <c r="C21" s="7">
        <v>4</v>
      </c>
      <c r="D21" s="7">
        <v>2</v>
      </c>
      <c r="E21" s="7">
        <v>15</v>
      </c>
      <c r="F21" s="7">
        <v>322</v>
      </c>
      <c r="G21" s="5" t="s">
        <v>24</v>
      </c>
      <c r="H21" s="4">
        <v>9600.4599999999991</v>
      </c>
      <c r="I21" s="7" t="s">
        <v>13</v>
      </c>
      <c r="J21" s="9" t="s">
        <v>13</v>
      </c>
      <c r="K21" s="9" t="s">
        <v>13</v>
      </c>
      <c r="L21" s="1" t="s">
        <v>25</v>
      </c>
      <c r="M21" s="27">
        <v>18.329999999999998</v>
      </c>
      <c r="N21" s="27" t="s">
        <v>13</v>
      </c>
      <c r="O21" s="7">
        <v>50</v>
      </c>
      <c r="P21" s="7">
        <v>311</v>
      </c>
      <c r="Q21" s="1">
        <v>2</v>
      </c>
      <c r="R21" s="27">
        <v>1.22</v>
      </c>
      <c r="S21" s="1" t="s">
        <v>16</v>
      </c>
      <c r="T21" s="23">
        <v>1700</v>
      </c>
      <c r="U21" s="7">
        <v>150</v>
      </c>
      <c r="V21" s="1" t="s">
        <v>26</v>
      </c>
      <c r="W21" s="27">
        <f t="shared" ref="W21:W30" si="3">O21+M21-0.11</f>
        <v>68.22</v>
      </c>
      <c r="X21" s="45">
        <v>1.2</v>
      </c>
      <c r="Y21" s="41">
        <v>105.14818319379312</v>
      </c>
    </row>
    <row r="22" spans="1:25" x14ac:dyDescent="0.25">
      <c r="B22" s="25" t="str">
        <f t="shared" si="2"/>
        <v>4.2.14</v>
      </c>
      <c r="C22" s="7">
        <v>4</v>
      </c>
      <c r="D22" s="7">
        <v>2</v>
      </c>
      <c r="E22" s="7">
        <v>14</v>
      </c>
      <c r="F22" s="7">
        <v>322</v>
      </c>
      <c r="G22" s="5" t="s">
        <v>24</v>
      </c>
      <c r="H22" s="4">
        <v>9872.67</v>
      </c>
      <c r="I22" s="7" t="s">
        <v>13</v>
      </c>
      <c r="J22" s="9" t="s">
        <v>13</v>
      </c>
      <c r="K22" s="9" t="s">
        <v>13</v>
      </c>
      <c r="L22" s="1" t="s">
        <v>25</v>
      </c>
      <c r="M22" s="27">
        <v>18.329999999999998</v>
      </c>
      <c r="N22" s="27" t="s">
        <v>13</v>
      </c>
      <c r="O22" s="7">
        <v>50</v>
      </c>
      <c r="P22" s="7">
        <v>311</v>
      </c>
      <c r="Q22" s="1">
        <v>2</v>
      </c>
      <c r="R22" s="27">
        <v>1.22</v>
      </c>
      <c r="S22" s="1" t="s">
        <v>16</v>
      </c>
      <c r="T22" s="23">
        <v>1700</v>
      </c>
      <c r="U22" s="7">
        <v>150</v>
      </c>
      <c r="V22" s="1" t="s">
        <v>26</v>
      </c>
      <c r="W22" s="27">
        <f t="shared" si="3"/>
        <v>68.22</v>
      </c>
      <c r="X22" s="45">
        <v>1.2</v>
      </c>
      <c r="Y22" s="41">
        <v>105.14818319379312</v>
      </c>
    </row>
    <row r="23" spans="1:25" x14ac:dyDescent="0.25">
      <c r="B23" s="25" t="str">
        <f t="shared" si="2"/>
        <v>4.2.13</v>
      </c>
      <c r="C23" s="7">
        <v>4</v>
      </c>
      <c r="D23" s="7">
        <v>2</v>
      </c>
      <c r="E23" s="7">
        <v>13</v>
      </c>
      <c r="F23" s="7">
        <v>322</v>
      </c>
      <c r="G23" s="5" t="s">
        <v>24</v>
      </c>
      <c r="H23" s="4">
        <v>10147.68</v>
      </c>
      <c r="I23" s="7" t="s">
        <v>13</v>
      </c>
      <c r="J23" s="9" t="s">
        <v>13</v>
      </c>
      <c r="K23" s="9" t="s">
        <v>13</v>
      </c>
      <c r="L23" s="1" t="s">
        <v>25</v>
      </c>
      <c r="M23" s="27">
        <v>18.329999999999998</v>
      </c>
      <c r="N23" s="27" t="s">
        <v>13</v>
      </c>
      <c r="O23" s="7">
        <v>50</v>
      </c>
      <c r="P23" s="7">
        <v>311</v>
      </c>
      <c r="Q23" s="1">
        <v>2</v>
      </c>
      <c r="R23" s="27">
        <v>1.22</v>
      </c>
      <c r="S23" s="1" t="s">
        <v>16</v>
      </c>
      <c r="T23" s="23">
        <v>1700</v>
      </c>
      <c r="U23" s="7">
        <v>150</v>
      </c>
      <c r="V23" s="1" t="s">
        <v>26</v>
      </c>
      <c r="W23" s="27">
        <f t="shared" si="3"/>
        <v>68.22</v>
      </c>
      <c r="X23" s="45">
        <v>1.2</v>
      </c>
      <c r="Y23" s="41">
        <v>105.14818319379312</v>
      </c>
    </row>
    <row r="24" spans="1:25" x14ac:dyDescent="0.25">
      <c r="B24" s="25" t="str">
        <f t="shared" si="2"/>
        <v>4.2.12</v>
      </c>
      <c r="C24" s="7">
        <v>4</v>
      </c>
      <c r="D24" s="7">
        <v>2</v>
      </c>
      <c r="E24" s="7">
        <v>12</v>
      </c>
      <c r="F24" s="7">
        <v>322</v>
      </c>
      <c r="G24" s="5" t="s">
        <v>24</v>
      </c>
      <c r="H24" s="4">
        <v>10420.19</v>
      </c>
      <c r="I24" s="7" t="s">
        <v>13</v>
      </c>
      <c r="J24" s="9" t="s">
        <v>13</v>
      </c>
      <c r="K24" s="9" t="s">
        <v>13</v>
      </c>
      <c r="L24" s="1" t="s">
        <v>25</v>
      </c>
      <c r="M24" s="27">
        <v>18.329999999999998</v>
      </c>
      <c r="N24" s="27" t="s">
        <v>13</v>
      </c>
      <c r="O24" s="7">
        <v>50</v>
      </c>
      <c r="P24" s="7">
        <v>311</v>
      </c>
      <c r="Q24" s="1">
        <v>2</v>
      </c>
      <c r="R24" s="27">
        <v>1.22</v>
      </c>
      <c r="S24" s="1" t="s">
        <v>16</v>
      </c>
      <c r="T24" s="23">
        <v>1700</v>
      </c>
      <c r="U24" s="7">
        <v>150</v>
      </c>
      <c r="V24" s="1" t="s">
        <v>26</v>
      </c>
      <c r="W24" s="27">
        <f t="shared" si="3"/>
        <v>68.22</v>
      </c>
      <c r="X24" s="45">
        <v>1.2</v>
      </c>
      <c r="Y24" s="41">
        <v>105.14818319379312</v>
      </c>
    </row>
    <row r="25" spans="1:25" x14ac:dyDescent="0.25">
      <c r="B25" s="25" t="str">
        <f t="shared" si="2"/>
        <v>4.2.11</v>
      </c>
      <c r="C25" s="7">
        <v>4</v>
      </c>
      <c r="D25" s="7">
        <v>2</v>
      </c>
      <c r="E25" s="7">
        <v>11</v>
      </c>
      <c r="F25" s="7">
        <v>322</v>
      </c>
      <c r="G25" s="5" t="s">
        <v>24</v>
      </c>
      <c r="H25" s="4">
        <v>10691.7</v>
      </c>
      <c r="I25" s="7" t="s">
        <v>13</v>
      </c>
      <c r="J25" s="9" t="s">
        <v>13</v>
      </c>
      <c r="K25" s="9" t="s">
        <v>13</v>
      </c>
      <c r="L25" s="1" t="s">
        <v>25</v>
      </c>
      <c r="M25" s="27">
        <v>18.329999999999998</v>
      </c>
      <c r="N25" s="27" t="s">
        <v>13</v>
      </c>
      <c r="O25" s="7">
        <v>50</v>
      </c>
      <c r="P25" s="7">
        <v>311</v>
      </c>
      <c r="Q25" s="1">
        <v>2</v>
      </c>
      <c r="R25" s="27">
        <v>1.22</v>
      </c>
      <c r="S25" s="1" t="s">
        <v>16</v>
      </c>
      <c r="T25" s="23">
        <v>1700</v>
      </c>
      <c r="U25" s="7">
        <v>150</v>
      </c>
      <c r="V25" s="1" t="s">
        <v>26</v>
      </c>
      <c r="W25" s="27">
        <f t="shared" si="3"/>
        <v>68.22</v>
      </c>
      <c r="X25" s="45">
        <v>1.2</v>
      </c>
      <c r="Y25" s="41">
        <v>105.14818319379312</v>
      </c>
    </row>
    <row r="26" spans="1:25" x14ac:dyDescent="0.25">
      <c r="B26" s="25" t="str">
        <f t="shared" si="2"/>
        <v>4.2.10</v>
      </c>
      <c r="C26" s="7">
        <v>4</v>
      </c>
      <c r="D26" s="7">
        <v>2</v>
      </c>
      <c r="E26" s="7">
        <v>10</v>
      </c>
      <c r="F26" s="7">
        <v>322</v>
      </c>
      <c r="G26" s="5" t="s">
        <v>24</v>
      </c>
      <c r="H26" s="4">
        <v>10969.11</v>
      </c>
      <c r="I26" s="7" t="s">
        <v>13</v>
      </c>
      <c r="J26" s="9" t="s">
        <v>13</v>
      </c>
      <c r="K26" s="9" t="s">
        <v>13</v>
      </c>
      <c r="L26" s="1" t="s">
        <v>25</v>
      </c>
      <c r="M26" s="27">
        <v>18.559999999999999</v>
      </c>
      <c r="N26" s="27" t="s">
        <v>13</v>
      </c>
      <c r="O26" s="7">
        <v>50</v>
      </c>
      <c r="P26" s="7">
        <v>311</v>
      </c>
      <c r="Q26" s="1">
        <v>2</v>
      </c>
      <c r="R26" s="27">
        <v>1.22</v>
      </c>
      <c r="S26" s="1" t="s">
        <v>16</v>
      </c>
      <c r="T26" s="23">
        <v>1700</v>
      </c>
      <c r="U26" s="7">
        <v>150</v>
      </c>
      <c r="V26" s="1" t="s">
        <v>26</v>
      </c>
      <c r="W26" s="27">
        <f t="shared" si="3"/>
        <v>68.45</v>
      </c>
      <c r="X26" s="45">
        <v>1.2</v>
      </c>
      <c r="Y26" s="41">
        <v>105.20965094924748</v>
      </c>
    </row>
    <row r="27" spans="1:25" x14ac:dyDescent="0.25">
      <c r="B27" s="25" t="str">
        <f t="shared" si="2"/>
        <v>4.2.9</v>
      </c>
      <c r="C27" s="7">
        <v>4</v>
      </c>
      <c r="D27" s="7">
        <v>2</v>
      </c>
      <c r="E27" s="7">
        <v>9</v>
      </c>
      <c r="F27" s="7">
        <v>322</v>
      </c>
      <c r="G27" s="5" t="s">
        <v>24</v>
      </c>
      <c r="H27" s="4">
        <v>11240.4</v>
      </c>
      <c r="I27" s="7" t="s">
        <v>13</v>
      </c>
      <c r="J27" s="9" t="s">
        <v>13</v>
      </c>
      <c r="K27" s="9" t="s">
        <v>13</v>
      </c>
      <c r="L27" s="1" t="s">
        <v>25</v>
      </c>
      <c r="M27" s="27">
        <v>33.380000000000003</v>
      </c>
      <c r="N27" s="27" t="s">
        <v>13</v>
      </c>
      <c r="O27" s="7">
        <v>50</v>
      </c>
      <c r="P27" s="7">
        <v>311</v>
      </c>
      <c r="Q27" s="1">
        <v>2</v>
      </c>
      <c r="R27" s="27">
        <v>1.22</v>
      </c>
      <c r="S27" s="1" t="s">
        <v>16</v>
      </c>
      <c r="T27" s="23">
        <v>1700</v>
      </c>
      <c r="U27" s="7">
        <v>150</v>
      </c>
      <c r="V27" s="1" t="s">
        <v>26</v>
      </c>
      <c r="W27" s="27">
        <f t="shared" si="3"/>
        <v>83.27</v>
      </c>
      <c r="X27" s="45">
        <v>1.2</v>
      </c>
      <c r="Y27" s="41">
        <v>108.85205626508258</v>
      </c>
    </row>
    <row r="28" spans="1:25" x14ac:dyDescent="0.25">
      <c r="B28" s="25" t="str">
        <f t="shared" si="2"/>
        <v>4.2.8</v>
      </c>
      <c r="C28" s="7">
        <v>4</v>
      </c>
      <c r="D28" s="7">
        <v>2</v>
      </c>
      <c r="E28" s="7">
        <v>8</v>
      </c>
      <c r="F28" s="7">
        <v>322</v>
      </c>
      <c r="G28" s="5" t="s">
        <v>24</v>
      </c>
      <c r="H28" s="4">
        <v>11519.1</v>
      </c>
      <c r="I28" s="7" t="s">
        <v>13</v>
      </c>
      <c r="J28" s="9" t="s">
        <v>13</v>
      </c>
      <c r="K28" s="9" t="s">
        <v>13</v>
      </c>
      <c r="L28" s="1" t="s">
        <v>25</v>
      </c>
      <c r="M28" s="27">
        <v>47.29</v>
      </c>
      <c r="N28" s="27" t="s">
        <v>13</v>
      </c>
      <c r="O28" s="7">
        <v>50</v>
      </c>
      <c r="P28" s="7">
        <v>311</v>
      </c>
      <c r="Q28" s="1">
        <v>2</v>
      </c>
      <c r="R28" s="27">
        <v>1.22</v>
      </c>
      <c r="S28" s="1" t="s">
        <v>16</v>
      </c>
      <c r="T28" s="23">
        <v>1700</v>
      </c>
      <c r="U28" s="7">
        <v>150</v>
      </c>
      <c r="V28" s="1" t="s">
        <v>26</v>
      </c>
      <c r="W28" s="27">
        <f t="shared" si="3"/>
        <v>97.179999999999993</v>
      </c>
      <c r="X28" s="45">
        <v>1.2</v>
      </c>
      <c r="Y28" s="41">
        <v>111.81238448423046</v>
      </c>
    </row>
    <row r="29" spans="1:25" x14ac:dyDescent="0.25">
      <c r="B29" s="25" t="str">
        <f t="shared" si="2"/>
        <v>4.2.7</v>
      </c>
      <c r="C29" s="7">
        <v>4</v>
      </c>
      <c r="D29" s="7">
        <v>2</v>
      </c>
      <c r="E29" s="7">
        <v>7</v>
      </c>
      <c r="F29" s="7">
        <v>322</v>
      </c>
      <c r="G29" s="5" t="s">
        <v>24</v>
      </c>
      <c r="H29" s="4">
        <v>11802.26</v>
      </c>
      <c r="I29" s="7" t="s">
        <v>13</v>
      </c>
      <c r="J29" s="9" t="s">
        <v>13</v>
      </c>
      <c r="K29" s="9" t="s">
        <v>13</v>
      </c>
      <c r="L29" s="1" t="s">
        <v>25</v>
      </c>
      <c r="M29" s="27">
        <v>61.45</v>
      </c>
      <c r="N29" s="27" t="s">
        <v>13</v>
      </c>
      <c r="O29" s="7">
        <v>50</v>
      </c>
      <c r="P29" s="7">
        <v>311</v>
      </c>
      <c r="Q29" s="1">
        <v>2</v>
      </c>
      <c r="R29" s="27">
        <v>1.22</v>
      </c>
      <c r="S29" s="1" t="s">
        <v>16</v>
      </c>
      <c r="T29" s="23">
        <v>1700</v>
      </c>
      <c r="U29" s="7">
        <v>150</v>
      </c>
      <c r="V29" s="1" t="s">
        <v>26</v>
      </c>
      <c r="W29" s="27">
        <f t="shared" si="3"/>
        <v>111.34</v>
      </c>
      <c r="X29" s="45">
        <v>1.2</v>
      </c>
      <c r="Y29" s="41">
        <v>114.48612155895664</v>
      </c>
    </row>
    <row r="30" spans="1:25" ht="16.5" thickBot="1" x14ac:dyDescent="0.3">
      <c r="B30" s="26" t="str">
        <f t="shared" si="2"/>
        <v>4.2.6</v>
      </c>
      <c r="C30" s="14">
        <v>4</v>
      </c>
      <c r="D30" s="14">
        <v>2</v>
      </c>
      <c r="E30" s="14">
        <v>6</v>
      </c>
      <c r="F30" s="14">
        <v>322</v>
      </c>
      <c r="G30" s="12" t="s">
        <v>24</v>
      </c>
      <c r="H30" s="13">
        <v>12078.44</v>
      </c>
      <c r="I30" s="14" t="s">
        <v>13</v>
      </c>
      <c r="J30" s="16" t="s">
        <v>13</v>
      </c>
      <c r="K30" s="16" t="s">
        <v>13</v>
      </c>
      <c r="L30" s="15" t="s">
        <v>25</v>
      </c>
      <c r="M30" s="28">
        <v>72.260000000000005</v>
      </c>
      <c r="N30" s="28" t="s">
        <v>13</v>
      </c>
      <c r="O30" s="14">
        <v>50</v>
      </c>
      <c r="P30" s="14">
        <v>311</v>
      </c>
      <c r="Q30" s="15">
        <v>2</v>
      </c>
      <c r="R30" s="28">
        <v>1.22</v>
      </c>
      <c r="S30" s="15" t="s">
        <v>16</v>
      </c>
      <c r="T30" s="38">
        <v>1700</v>
      </c>
      <c r="U30" s="14">
        <v>150</v>
      </c>
      <c r="V30" s="15" t="s">
        <v>26</v>
      </c>
      <c r="W30" s="28">
        <f t="shared" si="3"/>
        <v>122.15</v>
      </c>
      <c r="X30" s="46">
        <v>1.2</v>
      </c>
      <c r="Y30" s="42">
        <v>116.34424307182304</v>
      </c>
    </row>
    <row r="32" spans="1:25" x14ac:dyDescent="0.25">
      <c r="A32" s="21"/>
      <c r="B32" s="48" t="s">
        <v>38</v>
      </c>
      <c r="C32" s="49"/>
    </row>
    <row r="33" spans="1:4" x14ac:dyDescent="0.25">
      <c r="A33" s="22"/>
      <c r="B33" s="11" t="s">
        <v>42</v>
      </c>
      <c r="C33" s="11"/>
      <c r="D33" s="11"/>
    </row>
    <row r="34" spans="1:4" x14ac:dyDescent="0.25">
      <c r="A34" s="22"/>
      <c r="B34" s="11" t="s">
        <v>41</v>
      </c>
      <c r="C34" s="11"/>
      <c r="D34" s="11"/>
    </row>
    <row r="35" spans="1:4" x14ac:dyDescent="0.25">
      <c r="B35" s="50" t="s">
        <v>40</v>
      </c>
      <c r="C35" s="11"/>
    </row>
    <row r="36" spans="1:4" x14ac:dyDescent="0.25">
      <c r="B36" s="50" t="s">
        <v>39</v>
      </c>
      <c r="C36" s="11"/>
    </row>
    <row r="37" spans="1:4" x14ac:dyDescent="0.25">
      <c r="B37" s="50" t="s">
        <v>48</v>
      </c>
      <c r="C37" s="11"/>
    </row>
    <row r="38" spans="1:4" x14ac:dyDescent="0.25">
      <c r="B38" s="50" t="s">
        <v>43</v>
      </c>
      <c r="C38" s="11"/>
    </row>
    <row r="39" spans="1:4" x14ac:dyDescent="0.25">
      <c r="B39" s="50" t="s">
        <v>44</v>
      </c>
    </row>
    <row r="40" spans="1:4" x14ac:dyDescent="0.25">
      <c r="B40" s="50" t="s">
        <v>45</v>
      </c>
    </row>
    <row r="41" spans="1:4" x14ac:dyDescent="0.25">
      <c r="B41" s="50" t="s">
        <v>49</v>
      </c>
    </row>
    <row r="42" spans="1:4" x14ac:dyDescent="0.25">
      <c r="B42" s="50" t="s">
        <v>47</v>
      </c>
    </row>
    <row r="43" spans="1:4" x14ac:dyDescent="0.25">
      <c r="B43" s="50" t="s">
        <v>50</v>
      </c>
    </row>
    <row r="44" spans="1:4" x14ac:dyDescent="0.25">
      <c r="B44" s="50" t="s">
        <v>53</v>
      </c>
    </row>
    <row r="45" spans="1:4" x14ac:dyDescent="0.25">
      <c r="B45" s="50" t="s">
        <v>52</v>
      </c>
    </row>
  </sheetData>
  <mergeCells count="29">
    <mergeCell ref="B2:F2"/>
    <mergeCell ref="F3:F4"/>
    <mergeCell ref="R3:R4"/>
    <mergeCell ref="G2:K2"/>
    <mergeCell ref="G3:G4"/>
    <mergeCell ref="P3:P4"/>
    <mergeCell ref="C3:C4"/>
    <mergeCell ref="D3:D4"/>
    <mergeCell ref="E3:E4"/>
    <mergeCell ref="B3:B4"/>
    <mergeCell ref="H3:H4"/>
    <mergeCell ref="I3:I4"/>
    <mergeCell ref="J3:J4"/>
    <mergeCell ref="K3:K4"/>
    <mergeCell ref="O3:O4"/>
    <mergeCell ref="T3:T4"/>
    <mergeCell ref="U3:U4"/>
    <mergeCell ref="L2:N2"/>
    <mergeCell ref="N3:N4"/>
    <mergeCell ref="Q3:Q4"/>
    <mergeCell ref="S2:Y2"/>
    <mergeCell ref="S3:S4"/>
    <mergeCell ref="X3:X4"/>
    <mergeCell ref="Y3:Y4"/>
    <mergeCell ref="V3:V4"/>
    <mergeCell ref="L3:L4"/>
    <mergeCell ref="M3:M4"/>
    <mergeCell ref="O2:R2"/>
    <mergeCell ref="W3:W4"/>
  </mergeCells>
  <pageMargins left="0.7" right="1.1000000000000001" top="1" bottom="1" header="0.3" footer="0.3"/>
  <pageSetup paperSize="17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e7db959a-b9e4-430a-a7a4-67f06908b7e1" xsi:nil="true"/>
    <IconOverlay xmlns="http://schemas.microsoft.com/sharepoint/v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83F12EF25AE42A0C1EB12C621664F" ma:contentTypeVersion="3" ma:contentTypeDescription="Create a new document." ma:contentTypeScope="" ma:versionID="15f3e837ffc7379c1afea1498dd0f55c">
  <xsd:schema xmlns:xsd="http://www.w3.org/2001/XMLSchema" xmlns:xs="http://www.w3.org/2001/XMLSchema" xmlns:p="http://schemas.microsoft.com/office/2006/metadata/properties" xmlns:ns3="e7db959a-b9e4-430a-a7a4-67f06908b7e1" xmlns:ns4="http://schemas.microsoft.com/sharepoint/v4" targetNamespace="http://schemas.microsoft.com/office/2006/metadata/properties" ma:root="true" ma:fieldsID="cf300916b2f309d85693ea18bacfc3ae" ns3:_="" ns4:_="">
    <xsd:import namespace="e7db959a-b9e4-430a-a7a4-67f06908b7e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EffectiveDate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b959a-b9e4-430a-a7a4-67f06908b7e1" elementFormDefault="qualified">
    <xsd:import namespace="http://schemas.microsoft.com/office/2006/documentManagement/types"/>
    <xsd:import namespace="http://schemas.microsoft.com/office/infopath/2007/PartnerControls"/>
    <xsd:element name="EffectiveDate" ma:index="9" nillable="true" ma:displayName="Effective Date" ma:format="DateOnly" ma:internalName="Effectiv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Description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7AE565-335D-471D-8EAD-F13A014CB47F}">
  <ds:schemaRefs>
    <ds:schemaRef ds:uri="e7db959a-b9e4-430a-a7a4-67f06908b7e1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sharepoint/v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4AE685F-02A0-442A-AAF9-749098DDC3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E257F3-87BB-41BA-9E21-1733C906C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b959a-b9e4-430a-a7a4-67f06908b7e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Sample</vt:lpstr>
      <vt:lpstr>Sample!Print_Titles</vt:lpstr>
      <vt:lpstr>Template!Print_Titles</vt:lpstr>
    </vt:vector>
  </TitlesOfParts>
  <Company>DOA OTS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T.J. Dunlevy</dc:creator>
  <cp:lastModifiedBy>Andrew Michael</cp:lastModifiedBy>
  <cp:lastPrinted>2021-10-11T16:05:27Z</cp:lastPrinted>
  <dcterms:created xsi:type="dcterms:W3CDTF">2021-03-19T17:32:38Z</dcterms:created>
  <dcterms:modified xsi:type="dcterms:W3CDTF">2025-02-24T19:45:46Z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0x010100CD983F12EF25AE42A0C1EB12C621664F</vt:lpwstr>
  </property>
</Properties>
</file>